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8760" windowHeight="8730" tabRatio="847" activeTab="8"/>
  </bookViews>
  <sheets>
    <sheet name="成長コメント" sheetId="1" r:id="rId1"/>
    <sheet name="プレスタ進化" sheetId="2" r:id="rId2"/>
    <sheet name="プレスタ一覧" sheetId="3" r:id="rId3"/>
    <sheet name="プレスタ早見表" sheetId="4" r:id="rId4"/>
    <sheet name="スキル一覧" sheetId="5" r:id="rId5"/>
    <sheet name="個性強化" sheetId="6" r:id="rId6"/>
    <sheet name="キーマンスキル" sheetId="7" r:id="rId7"/>
    <sheet name="交渉" sheetId="8" r:id="rId8"/>
    <sheet name="年俸計算" sheetId="9" r:id="rId9"/>
    <sheet name="参考サイト" sheetId="10" r:id="rId10"/>
  </sheets>
  <definedNames>
    <definedName name="_xlnm.Print_Area" localSheetId="6">'キーマンスキル'!$B$1:$D$22</definedName>
    <definedName name="_xlnm.Print_Area" localSheetId="4">'スキル一覧'!$A$1:$BA$90</definedName>
    <definedName name="_xlnm.Print_Area" localSheetId="3">'プレスタ早見表'!$A$1:$S$237</definedName>
    <definedName name="_xlnm.Print_Area" localSheetId="5">'個性強化'!$A$1:$AH$73</definedName>
    <definedName name="_xlnm.Print_Titles" localSheetId="6">'キーマンスキル'!$1:$1</definedName>
    <definedName name="_xlnm.Print_Titles" localSheetId="4">'スキル一覧'!$1:$2</definedName>
    <definedName name="_xlnm.Print_Titles" localSheetId="5">'個性強化'!$1:$2</definedName>
  </definedNames>
  <calcPr fullCalcOnLoad="1"/>
</workbook>
</file>

<file path=xl/comments9.xml><?xml version="1.0" encoding="utf-8"?>
<comments xmlns="http://schemas.openxmlformats.org/spreadsheetml/2006/main">
  <authors>
    <author>cross-ring</author>
  </authors>
  <commentList>
    <comment ref="S2" authorId="0">
      <text>
        <r>
          <rPr>
            <b/>
            <sz val="10"/>
            <rFont val="ＭＳ Ｐゴシック"/>
            <family val="3"/>
          </rPr>
          <t xml:space="preserve">目安：
</t>
        </r>
        <r>
          <rPr>
            <sz val="10"/>
            <rFont val="ＭＳ Ｐゴシック"/>
            <family val="3"/>
          </rPr>
          <t>　【アビリティなし】 1.00
　【説得力を増強する絶妙な交渉話術】 1.12
　【巧みに説得力を増強する絶妙な交渉話術】 2.00
　【巧みに説得力を増強する絶妙な交渉話術+説得力を増強する巧みな交渉話術】 2.20～2.40</t>
        </r>
        <r>
          <rPr>
            <b/>
            <sz val="10"/>
            <rFont val="ＭＳ Ｐゴシック"/>
            <family val="3"/>
          </rPr>
          <t xml:space="preserve">
※スカウトのアビリティと監督アビリティで重複しない(と思われる)
　上の値は あくまで目安です。使う場合は自己責任でお願いします。</t>
        </r>
      </text>
    </comment>
  </commentList>
</comments>
</file>

<file path=xl/sharedStrings.xml><?xml version="1.0" encoding="utf-8"?>
<sst xmlns="http://schemas.openxmlformats.org/spreadsheetml/2006/main" count="3596" uniqueCount="848">
  <si>
    <t>早熟A</t>
  </si>
  <si>
    <t>早熟B</t>
  </si>
  <si>
    <t>普通A</t>
  </si>
  <si>
    <t>経験こそまだまだ</t>
  </si>
  <si>
    <t>普通B</t>
  </si>
  <si>
    <t>晩成A</t>
  </si>
  <si>
    <t>晩成B</t>
  </si>
  <si>
    <t>2段成長</t>
  </si>
  <si>
    <t>長期安定</t>
  </si>
  <si>
    <t>日増しに能力が</t>
  </si>
  <si>
    <t>まだまだ若手</t>
  </si>
  <si>
    <t>現在、伸び悩んでいる</t>
  </si>
  <si>
    <t>著しい成長を</t>
  </si>
  <si>
    <t>最近急激に</t>
  </si>
  <si>
    <t>更に成長できる</t>
  </si>
  <si>
    <t>ゆっくりとだが着実な</t>
  </si>
  <si>
    <t>とどまること無く</t>
  </si>
  <si>
    <t>力を持続して</t>
  </si>
  <si>
    <t>選手としてのピーク</t>
  </si>
  <si>
    <t>力の衰えが目立って</t>
  </si>
  <si>
    <t>プロとしての限界</t>
  </si>
  <si>
    <t>選手としての最盛期</t>
  </si>
  <si>
    <t>全体的に能力の低下が</t>
  </si>
  <si>
    <t>ここにきて急激に</t>
  </si>
  <si>
    <t>今がまさに成長の</t>
  </si>
  <si>
    <t>力を持続して発揮</t>
  </si>
  <si>
    <t>成長は望みずらい</t>
  </si>
  <si>
    <t>成長は望みづらくなった</t>
  </si>
  <si>
    <t>最近急激に力を</t>
  </si>
  <si>
    <t>改めて成長力が</t>
  </si>
  <si>
    <t>経験はまだまだ浅い</t>
  </si>
  <si>
    <t>他系統：フィニッシャー(ストライカー)</t>
  </si>
  <si>
    <t>→</t>
  </si>
  <si>
    <t>他系統：センターフォワード(ストライカー)</t>
  </si>
  <si>
    <t>他系統：マルチフィニッシャー (ストライカー)</t>
  </si>
  <si>
    <t>他系統：エースストライカー (ストライカー)</t>
  </si>
  <si>
    <t>ジャンピングボレー Lv2</t>
  </si>
  <si>
    <t>ベルベットパス Lv3</t>
  </si>
  <si>
    <t>ベルベットパス Lv1</t>
  </si>
  <si>
    <t>テクニカルトラップ Lv4</t>
  </si>
  <si>
    <t>テクニカルトラップ Lv2</t>
  </si>
  <si>
    <t>ハイパワーヘッド Lv4</t>
  </si>
  <si>
    <t>ハイタワー</t>
  </si>
  <si>
    <t>ハイパワーヘッド Lv2</t>
  </si>
  <si>
    <t>ターゲットマン</t>
  </si>
  <si>
    <t>ポストプレイヤー</t>
  </si>
  <si>
    <t>他系統：サイドアタッカー(ウイング)</t>
  </si>
  <si>
    <t>他系統：カットイン(ウイング)</t>
  </si>
  <si>
    <t>他系統：アタッカー(攻撃的MF)</t>
  </si>
  <si>
    <t>コントロールFK Lv2</t>
  </si>
  <si>
    <t>テクニカルドリブル Lv4</t>
  </si>
  <si>
    <t>テクニカルドリブル Lv2</t>
  </si>
  <si>
    <t>ベルベットパス Lv4</t>
  </si>
  <si>
    <t>ベルベットパス Lv2</t>
  </si>
  <si>
    <t>コントロールシュート Lv3</t>
  </si>
  <si>
    <t>ファンタジスタ</t>
  </si>
  <si>
    <t>コントロールシュート Lv1</t>
  </si>
  <si>
    <t>弾丸シュート Lv2</t>
  </si>
  <si>
    <t>ジャンピングボレー Lv3</t>
  </si>
  <si>
    <t>ジャンピングボレー Lv1</t>
  </si>
  <si>
    <t>高速ドリブル Lv4</t>
  </si>
  <si>
    <t>高速ドリブル Lv2</t>
  </si>
  <si>
    <t>コントロールシュート Lv4</t>
  </si>
  <si>
    <t>コントロールシュート Lv2</t>
  </si>
  <si>
    <t>ムービングFW</t>
  </si>
  <si>
    <t>セカンドストライカー</t>
  </si>
  <si>
    <t>他系統：ターゲットマン(ポストプレイヤー)</t>
  </si>
  <si>
    <t>他系統：ムービングFW(セカンドストライカー)</t>
  </si>
  <si>
    <t>ハイパワーヘッド Lv3</t>
  </si>
  <si>
    <t>ジャンピングボレー Lv4</t>
  </si>
  <si>
    <t>フィニッシャー</t>
  </si>
  <si>
    <t>同上</t>
  </si>
  <si>
    <t>ハイパワーヘッド Lv1</t>
  </si>
  <si>
    <t>他系統：ハイタワー (ポストプレイヤー)</t>
  </si>
  <si>
    <t>テクニカルトラップ Lv3</t>
  </si>
  <si>
    <t>テクニカルトラップ Lv1</t>
  </si>
  <si>
    <t>センターフォワード</t>
  </si>
  <si>
    <t>FW</t>
  </si>
  <si>
    <t>他系統：チャンスメイカー(セカンドストライカー)</t>
  </si>
  <si>
    <t>高速ドリブル Lv3</t>
  </si>
  <si>
    <t>高速ドリブル Lv1</t>
  </si>
  <si>
    <t>ドリブラー</t>
  </si>
  <si>
    <t>トリックスター</t>
  </si>
  <si>
    <t>コントロールクロス Lv3</t>
  </si>
  <si>
    <t>コントロールクロス Lv1</t>
  </si>
  <si>
    <t>ウイング</t>
  </si>
  <si>
    <t>サイドアタッカー</t>
  </si>
  <si>
    <t>ワイドストライカー</t>
  </si>
  <si>
    <t>カット・イン</t>
  </si>
  <si>
    <t>他系統：ファンタジスタ (セカンドストライカー)</t>
  </si>
  <si>
    <t>弾丸シュート Lv4</t>
  </si>
  <si>
    <t>トップ下</t>
  </si>
  <si>
    <t>アタッカー</t>
  </si>
  <si>
    <t>攻撃的MF</t>
  </si>
  <si>
    <t>他系統：アンカー(守備的MF)</t>
  </si>
  <si>
    <t>他系統：リベロ(スイーパー)</t>
  </si>
  <si>
    <t>ダッシュパスカット Lv2</t>
  </si>
  <si>
    <t>コントロールFK Lv3</t>
  </si>
  <si>
    <t>高速フィード Lv4</t>
  </si>
  <si>
    <t>パスマスター</t>
  </si>
  <si>
    <t>高速フィード Lv3</t>
  </si>
  <si>
    <t>高速フィード Lv1</t>
  </si>
  <si>
    <t>司令塔</t>
  </si>
  <si>
    <t>パサー</t>
  </si>
  <si>
    <t>他系統：クラッシャー(守備的MF)</t>
  </si>
  <si>
    <t>他系統：サイドハーフ(ウイングバック)</t>
  </si>
  <si>
    <t>他系統：守備的SB(サイドバック)</t>
  </si>
  <si>
    <t>パワーチャージ Lv3</t>
  </si>
  <si>
    <t>パワーチャージ Lv1</t>
  </si>
  <si>
    <t>オールアクションMF</t>
  </si>
  <si>
    <t>高速フィード Lv2</t>
  </si>
  <si>
    <t>ダイナモ</t>
  </si>
  <si>
    <t>セントラルMF</t>
  </si>
  <si>
    <t>他系統：ウォール(スイーパー)</t>
  </si>
  <si>
    <t>他系統：センターバック(ストッパー)</t>
  </si>
  <si>
    <t>他系統：パスマスター (パサー)</t>
  </si>
  <si>
    <t>ダッシュパスカット Lv4</t>
  </si>
  <si>
    <t>テクニカルタックル Lv3</t>
  </si>
  <si>
    <t>レジスタ</t>
  </si>
  <si>
    <t>テクニカルタックル Lv1</t>
  </si>
  <si>
    <t>アンカー</t>
  </si>
  <si>
    <t>他系統：インプレグナブルDF（スイーパー）</t>
  </si>
  <si>
    <t>他系統：オールラウンドDF（ストッパー）</t>
  </si>
  <si>
    <t>他系統：エースキラー（ストッパー）</t>
  </si>
  <si>
    <t>ダッシュパスカット Lv3</t>
  </si>
  <si>
    <t>ダッシュパスカット Lv1</t>
  </si>
  <si>
    <t>テクニカルタックル Lv4</t>
  </si>
  <si>
    <t>テクニカルタックル Lv2</t>
  </si>
  <si>
    <t>パワーチャージ Lv4</t>
  </si>
  <si>
    <t>ハードワーカー</t>
  </si>
  <si>
    <t>パワーチャージ Lv2</t>
  </si>
  <si>
    <t>クラッシャー</t>
  </si>
  <si>
    <t>守備的MF</t>
  </si>
  <si>
    <t>MF</t>
  </si>
  <si>
    <t>他系統：ダイナモ(セントラルMF)</t>
  </si>
  <si>
    <t>コントロールクロス Lv2</t>
  </si>
  <si>
    <t>テクニカルドリブル Lv3</t>
  </si>
  <si>
    <t>テクニカルドリブル Lv1</t>
  </si>
  <si>
    <t>ベルベットパスル Lv4</t>
  </si>
  <si>
    <t>サイドマスター</t>
  </si>
  <si>
    <t>サイドハーフ</t>
  </si>
  <si>
    <t>コントロールFK Lv4</t>
  </si>
  <si>
    <t>コントロールクロス Lv4</t>
  </si>
  <si>
    <t>スナイパー</t>
  </si>
  <si>
    <t>弾丸シュート Lv3</t>
  </si>
  <si>
    <t>弾丸シュート Lv1</t>
  </si>
  <si>
    <t>ウイングハーフ</t>
  </si>
  <si>
    <t>アーチャー</t>
  </si>
  <si>
    <t>他系統：ハードマーカー(ストッパー)</t>
  </si>
  <si>
    <t>他系統：ハードワーカー(守備的MF)</t>
  </si>
  <si>
    <t>バランス型SB</t>
  </si>
  <si>
    <t>鉄壁SB</t>
  </si>
  <si>
    <t>守備的SB</t>
  </si>
  <si>
    <t>コントロールクロスル Lv4</t>
  </si>
  <si>
    <t>攻撃的SB</t>
  </si>
  <si>
    <t>サイドバック</t>
  </si>
  <si>
    <t>他系統：レジスタ (守備的MF)</t>
  </si>
  <si>
    <t>フリーロール</t>
  </si>
  <si>
    <t>リベロ</t>
  </si>
  <si>
    <t>インプレグナブDF</t>
  </si>
  <si>
    <t>ウォール</t>
  </si>
  <si>
    <t>スイーパー</t>
  </si>
  <si>
    <t>オールラウンドDF</t>
  </si>
  <si>
    <t>センターバック</t>
  </si>
  <si>
    <t>他系統：ハードワーカー (守備的MF)</t>
  </si>
  <si>
    <t>エースキラー</t>
  </si>
  <si>
    <t>エアマスター</t>
  </si>
  <si>
    <t>ハードマーカー</t>
  </si>
  <si>
    <t>ストッパー</t>
  </si>
  <si>
    <t>DF</t>
  </si>
  <si>
    <t>スーパーセーブ Lv3</t>
  </si>
  <si>
    <t>高速飛出 Lv3</t>
  </si>
  <si>
    <t>超攻撃的GK</t>
  </si>
  <si>
    <t>高速フィードLv3</t>
  </si>
  <si>
    <t>高速フィードLv1</t>
  </si>
  <si>
    <t>高速飛出Lv4</t>
  </si>
  <si>
    <t>守護神</t>
  </si>
  <si>
    <t>高速飛出Lv2</t>
  </si>
  <si>
    <t>カウンターGK</t>
  </si>
  <si>
    <t>攻撃的GK</t>
  </si>
  <si>
    <t>他系統：カウンターGK(攻撃的GK)</t>
  </si>
  <si>
    <t>他系統：超攻撃的GK (攻撃的GK)</t>
  </si>
  <si>
    <t>高速飛出 Lv2</t>
  </si>
  <si>
    <t>スーパーセーブ Lv5</t>
  </si>
  <si>
    <t>鬼神</t>
  </si>
  <si>
    <t>ラストフォート</t>
  </si>
  <si>
    <t>オーソドックス</t>
  </si>
  <si>
    <t>GK</t>
  </si>
  <si>
    <t>Cｼｭｰﾄ</t>
  </si>
  <si>
    <t>Dｼｭｰﾄ</t>
  </si>
  <si>
    <t>ﾎﾞﾚｰ</t>
  </si>
  <si>
    <t>ﾍｯﾄﾞ</t>
  </si>
  <si>
    <t>FK</t>
  </si>
  <si>
    <t>ﾊﾟｽ</t>
  </si>
  <si>
    <t>ﾌｨｰﾄﾞ</t>
  </si>
  <si>
    <t>ｸﾛｽ</t>
  </si>
  <si>
    <t>Hﾄﾞﾘ</t>
  </si>
  <si>
    <t>Tﾄﾞﾘ</t>
  </si>
  <si>
    <t>ﾄﾗｯﾌﾟ</t>
  </si>
  <si>
    <t>ﾀｯｸﾙ</t>
  </si>
  <si>
    <t>ﾁｬｰｼﾞ</t>
  </si>
  <si>
    <t>ﾊﾟｽｶｯﾄ</t>
  </si>
  <si>
    <t>ｾｰﾌﾞ</t>
  </si>
  <si>
    <t>飛出</t>
  </si>
  <si>
    <t>1(3)</t>
  </si>
  <si>
    <t>オーソドックス</t>
  </si>
  <si>
    <t>GK</t>
  </si>
  <si>
    <t>3(5)</t>
  </si>
  <si>
    <t>5(7)</t>
  </si>
  <si>
    <t>2(6)</t>
  </si>
  <si>
    <t>鬼神</t>
  </si>
  <si>
    <t>ラストフォート</t>
  </si>
  <si>
    <t>1(4)</t>
  </si>
  <si>
    <t>2(5)</t>
  </si>
  <si>
    <t>3(7)</t>
  </si>
  <si>
    <t>4(7)</t>
  </si>
  <si>
    <t>超攻撃的GK</t>
  </si>
  <si>
    <t>守護神</t>
  </si>
  <si>
    <t>カウンターGK</t>
  </si>
  <si>
    <t>攻撃的GK</t>
  </si>
  <si>
    <t>初級</t>
  </si>
  <si>
    <t>中級</t>
  </si>
  <si>
    <t>上級</t>
  </si>
  <si>
    <t>オーソドックス系</t>
  </si>
  <si>
    <t>攻撃的GK系</t>
  </si>
  <si>
    <t>ストッパー系</t>
  </si>
  <si>
    <t>3(6)</t>
  </si>
  <si>
    <t>ストッパー</t>
  </si>
  <si>
    <t>ハードマーカー</t>
  </si>
  <si>
    <t>センターバック</t>
  </si>
  <si>
    <t>エアマスター</t>
  </si>
  <si>
    <t>エースキラー</t>
  </si>
  <si>
    <t>オールラウンドDF</t>
  </si>
  <si>
    <t>スイーパー系</t>
  </si>
  <si>
    <t>フリーロール</t>
  </si>
  <si>
    <t>スイーパー</t>
  </si>
  <si>
    <t>ウォール</t>
  </si>
  <si>
    <t>リベロ</t>
  </si>
  <si>
    <t>インプレグナブDF</t>
  </si>
  <si>
    <t>サイドバック系</t>
  </si>
  <si>
    <t>CB</t>
  </si>
  <si>
    <t>SB</t>
  </si>
  <si>
    <t>鉄壁SB</t>
  </si>
  <si>
    <t>バランス型SB</t>
  </si>
  <si>
    <t>守備的SB</t>
  </si>
  <si>
    <t>サイドバック</t>
  </si>
  <si>
    <t>攻撃的SB</t>
  </si>
  <si>
    <t>WB</t>
  </si>
  <si>
    <t>ウイングバック</t>
  </si>
  <si>
    <t>ウイングバック系</t>
  </si>
  <si>
    <t>アーチャー</t>
  </si>
  <si>
    <t>サイドハーフ</t>
  </si>
  <si>
    <t>ウイングハーフ</t>
  </si>
  <si>
    <t>スナイパー</t>
  </si>
  <si>
    <t>サイドマスター</t>
  </si>
  <si>
    <t>守備的MF</t>
  </si>
  <si>
    <t>守備的MF系</t>
  </si>
  <si>
    <t>セントラルMF系</t>
  </si>
  <si>
    <t>パサー系</t>
  </si>
  <si>
    <t>攻撃的MF系</t>
  </si>
  <si>
    <t>クラッシャー</t>
  </si>
  <si>
    <t>アンカー</t>
  </si>
  <si>
    <t>ハードワーカー</t>
  </si>
  <si>
    <t>レジスタ</t>
  </si>
  <si>
    <t>セントラルMF</t>
  </si>
  <si>
    <t>ダイナモ</t>
  </si>
  <si>
    <t>オールアクションMF</t>
  </si>
  <si>
    <t>パサー</t>
  </si>
  <si>
    <t>司令塔</t>
  </si>
  <si>
    <t>パスマスター</t>
  </si>
  <si>
    <t>攻撃的MF</t>
  </si>
  <si>
    <t>アタッカー</t>
  </si>
  <si>
    <t>トップ下</t>
  </si>
  <si>
    <t>MF</t>
  </si>
  <si>
    <t>ウイング系</t>
  </si>
  <si>
    <t>ドリブラー系</t>
  </si>
  <si>
    <t>WG</t>
  </si>
  <si>
    <t>ウイング</t>
  </si>
  <si>
    <t>カット・イン</t>
  </si>
  <si>
    <t>サイドアタッカー</t>
  </si>
  <si>
    <t>ワイドストライカー</t>
  </si>
  <si>
    <t>パーフェクトウイング</t>
  </si>
  <si>
    <t>ドリブラー</t>
  </si>
  <si>
    <t>トリックスター</t>
  </si>
  <si>
    <t>スーパードリブラー</t>
  </si>
  <si>
    <t>ストライカー系</t>
  </si>
  <si>
    <t>セカンドストライカー系</t>
  </si>
  <si>
    <t>ポストプレイヤー系</t>
  </si>
  <si>
    <t>CF</t>
  </si>
  <si>
    <t>ストライカー</t>
  </si>
  <si>
    <t>センターフォワード</t>
  </si>
  <si>
    <t>フィニッシャー</t>
  </si>
  <si>
    <t>エースストライカー</t>
  </si>
  <si>
    <t>パーフェクトストライカー</t>
  </si>
  <si>
    <t>マルチフィニッシャー</t>
  </si>
  <si>
    <t>セカンドストライカー</t>
  </si>
  <si>
    <t>ムービングFW</t>
  </si>
  <si>
    <t>チャンスメイカー</t>
  </si>
  <si>
    <t>シューティングスター</t>
  </si>
  <si>
    <t>ファンタジスタ</t>
  </si>
  <si>
    <t>ポストプレイヤー</t>
  </si>
  <si>
    <t>ターゲットマン</t>
  </si>
  <si>
    <t>ハイタワー</t>
  </si>
  <si>
    <t>ストライカー</t>
  </si>
  <si>
    <t>マルチフィニッシャー</t>
  </si>
  <si>
    <t>エースストライカー</t>
  </si>
  <si>
    <t>マルチフィニッシャー</t>
  </si>
  <si>
    <t>パーフェクトストライカー</t>
  </si>
  <si>
    <t>シューティングスター</t>
  </si>
  <si>
    <t>チャンスメイカー</t>
  </si>
  <si>
    <t>まったり選手育成時はこの期間に選手獲得したい ＆ 成長型が判別可能</t>
  </si>
  <si>
    <t>序盤の選手育成ならこの期間に選手獲得したい ＆ 成長型が判別可能</t>
  </si>
  <si>
    <t>スキル等の特別な理由がない限り選手獲得は止めた方が良い ＆ 成長型が判別可能</t>
  </si>
  <si>
    <t>他系統：プレーメイカー(パサー)</t>
  </si>
  <si>
    <t>プレーメイカー</t>
  </si>
  <si>
    <t>プレーメイカー</t>
  </si>
  <si>
    <t>希望年俸</t>
  </si>
  <si>
    <t>推定年俸</t>
  </si>
  <si>
    <t>結果が出ていない</t>
  </si>
  <si>
    <t>他の選手と比べて</t>
  </si>
  <si>
    <t>プレーは良いが</t>
  </si>
  <si>
    <t>君の能力からして</t>
  </si>
  <si>
    <t>勝負所の試合で</t>
  </si>
  <si>
    <t>精神的に不安定で</t>
  </si>
  <si>
    <t>君の立場なら</t>
  </si>
  <si>
    <t>元々の期待から</t>
  </si>
  <si>
    <t>そろそろ外部から</t>
  </si>
  <si>
    <t>一部で気を抜いた</t>
  </si>
  <si>
    <t>君の行動で</t>
  </si>
  <si>
    <t>秘書 or スカウトコメント</t>
  </si>
  <si>
    <t>選択肢</t>
  </si>
  <si>
    <t>成功条件1</t>
  </si>
  <si>
    <t>成功条件2</t>
  </si>
  <si>
    <t>我々と友好関係を結ぶと</t>
  </si>
  <si>
    <t>彼の年俸を払うのが厳しく</t>
  </si>
  <si>
    <t>今、彼の価値が最高に</t>
  </si>
  <si>
    <t>手薄なポジションを補強</t>
  </si>
  <si>
    <t>そろそろ世代交代</t>
  </si>
  <si>
    <t>彼に代わる若手選手が育って</t>
  </si>
  <si>
    <t>彼も不満をためている</t>
  </si>
  <si>
    <t>彼のプレースタイルには合わない</t>
  </si>
  <si>
    <t>プレーするポジションがない</t>
  </si>
  <si>
    <t>戦術にマッチした能力</t>
  </si>
  <si>
    <t>一時のような輝きが</t>
  </si>
  <si>
    <t>主力としての活躍は難しい</t>
  </si>
  <si>
    <t>コネクションを前面に</t>
  </si>
  <si>
    <t>彼の年俸の高さがネック</t>
  </si>
  <si>
    <t>今がXX選手の絶頂期</t>
  </si>
  <si>
    <t>選手層の薄さがネック</t>
  </si>
  <si>
    <t>平均年齢の高さが</t>
  </si>
  <si>
    <t>XX選手の出場機会が減って</t>
  </si>
  <si>
    <t>彼の実力に見合っていない</t>
  </si>
  <si>
    <t>理想のサッカーにズレ</t>
  </si>
  <si>
    <t>彼の本当の力が出せていない</t>
  </si>
  <si>
    <t>彼の持ち味を活かせていない</t>
  </si>
  <si>
    <t>全盛期に比べると</t>
  </si>
  <si>
    <t>サブに回ることも多く</t>
  </si>
  <si>
    <t>自クラブの方が高ランク</t>
  </si>
  <si>
    <t>相手がJ2</t>
  </si>
  <si>
    <t>相手選手が相手クラブより高ランク</t>
  </si>
  <si>
    <t>選手の成長がピーク</t>
  </si>
  <si>
    <t>選手がリーグのベスト11</t>
  </si>
  <si>
    <t>選手が昨シーズン個人タイトル獲得</t>
  </si>
  <si>
    <t>相手クラブに人数不足のポジションがある</t>
  </si>
  <si>
    <t>相手クラブの成績が悪い</t>
  </si>
  <si>
    <t>選手が25歳以上、相手チームに高年齢が多い</t>
  </si>
  <si>
    <t>相手の同ポジションに若手</t>
  </si>
  <si>
    <t>選手がピークを過ぎている</t>
  </si>
  <si>
    <t>選手がピークに近い</t>
  </si>
  <si>
    <t>選手と相手コーチのポリシーが合わない</t>
  </si>
  <si>
    <t>選手のポリシー適応力が低い</t>
  </si>
  <si>
    <t>相手クラブのシステムと合わない</t>
  </si>
  <si>
    <t>相手の同ポジションに優秀な若手</t>
  </si>
  <si>
    <t>選手ランクが高い</t>
  </si>
  <si>
    <t>相手チームの戦術理解度が低い</t>
  </si>
  <si>
    <t>相手チームのシステム理解度が低い</t>
  </si>
  <si>
    <t>ピークを過ぎた、評価が6以下</t>
  </si>
  <si>
    <t>昨シーズン個人タイトル獲得</t>
  </si>
  <si>
    <t>選手が25歳以上、レギュラーでない</t>
  </si>
  <si>
    <t>相手チームの同ポジションに優秀な選手</t>
  </si>
  <si>
    <t>入団交渉</t>
  </si>
  <si>
    <t>このクラブでプレーすることの栄誉</t>
  </si>
  <si>
    <t>自クラブランクが高い</t>
  </si>
  <si>
    <t>クラブの格の面で我々が有利</t>
  </si>
  <si>
    <t>自クラブが前年に優勝</t>
  </si>
  <si>
    <t>世界のクラブと真剣勝負</t>
  </si>
  <si>
    <t>チャンピオンシップに参加</t>
  </si>
  <si>
    <t>レベルが高い大会の舞台</t>
  </si>
  <si>
    <t>チャンピオンシップで優勝</t>
  </si>
  <si>
    <t>クラブを発展させるために</t>
  </si>
  <si>
    <t>まだまだ発展途上の私達のクラブ</t>
  </si>
  <si>
    <t>J1昇格かJ2降格が決定</t>
  </si>
  <si>
    <t>地方を盛り上げるために</t>
  </si>
  <si>
    <t>相手選手と同国のクラブで大都市以外</t>
  </si>
  <si>
    <t>私達の地域密着というモットーに</t>
  </si>
  <si>
    <t>相手選手の地元</t>
  </si>
  <si>
    <t>このスタジアムでプレーできる喜び</t>
  </si>
  <si>
    <t>サッカー専用スタジアムLv2以上</t>
  </si>
  <si>
    <t>スタジアムの良さに魅力を</t>
  </si>
  <si>
    <t>メガスタジアム</t>
  </si>
  <si>
    <t>充実したクラブハウスの施設</t>
  </si>
  <si>
    <t>クラブハウスLv2以上</t>
  </si>
  <si>
    <t>クラブハウス施設の充実振りに</t>
  </si>
  <si>
    <t>２０スペース分のクラブ施設設置</t>
  </si>
  <si>
    <t>情熱的なサポーターの前で</t>
  </si>
  <si>
    <t>サッカー専用スタジアム</t>
  </si>
  <si>
    <t>サポーターの熱い応援は</t>
  </si>
  <si>
    <t>相手クラブの人気が低い</t>
  </si>
  <si>
    <t>満員の観客の前でプレーする</t>
  </si>
  <si>
    <t>観客動員数が９割以上</t>
  </si>
  <si>
    <t>たくさんの観客の前でプレーできる</t>
  </si>
  <si>
    <t>有能な指導者の下で経験を</t>
  </si>
  <si>
    <t>コーチランクが高い</t>
  </si>
  <si>
    <t>レベルが高い監督の指導を</t>
  </si>
  <si>
    <t>コーチとポリシーが近い</t>
  </si>
  <si>
    <t>偉大な選手と共にプレーする喜び</t>
  </si>
  <si>
    <t>自クラブに絶対的存在の選手がいる</t>
  </si>
  <si>
    <t>レベルが高い選手達とプレーして</t>
  </si>
  <si>
    <t>自クラブ選手がチャンピオンシップ等でMVP</t>
  </si>
  <si>
    <t>ウチはフレンドリーな連中ばかり</t>
  </si>
  <si>
    <t>今シーズン不満が爆発した選手なし</t>
  </si>
  <si>
    <t>クラブの雰囲気が良いかどうか</t>
  </si>
  <si>
    <t>全選手のポリシーがコーチポリシーの範囲内</t>
  </si>
  <si>
    <t>君の経験を若い選手たちに</t>
  </si>
  <si>
    <t>３０歳以上で自クラブの若手よりも優秀</t>
  </si>
  <si>
    <t>ある程度経験を積んでいる選手</t>
  </si>
  <si>
    <t>相手選手の同ポジションの２１歳以下がいる</t>
  </si>
  <si>
    <t>ウチでのプレーはステップアップ</t>
  </si>
  <si>
    <t>自クラブに代表が4人以上、相手が23歳以下</t>
  </si>
  <si>
    <t>代表選手を多く抱える私達</t>
  </si>
  <si>
    <t>高いクラブランクへの移籍が２件以上</t>
  </si>
  <si>
    <t>将来の中心選手として</t>
  </si>
  <si>
    <t>相手が２３歳以下で優秀</t>
  </si>
  <si>
    <t>自分を中心として受け入れ</t>
  </si>
  <si>
    <t>自クラブのクラブランクが高い</t>
  </si>
  <si>
    <t>君ならすぐにレギュラー</t>
  </si>
  <si>
    <t>相手が自クラブ同ポジション選手より優秀</t>
  </si>
  <si>
    <t>出場機会があるかないか</t>
  </si>
  <si>
    <t>相手選手が現在レギュラーでない</t>
  </si>
  <si>
    <t>君のサッカー観と目指す方向性</t>
  </si>
  <si>
    <t>相手選手が自コーチのポリシー内</t>
  </si>
  <si>
    <t>チームスタイルと合致している</t>
  </si>
  <si>
    <t>移籍金交渉</t>
  </si>
  <si>
    <t>結果が出ていない以上</t>
  </si>
  <si>
    <t>クラブがランクの割に成績が悪い</t>
  </si>
  <si>
    <t>今のクラブの成績では</t>
  </si>
  <si>
    <t>降格した</t>
  </si>
  <si>
    <t>年俸のバランスは取る</t>
  </si>
  <si>
    <t>クラブ内で高年俸</t>
  </si>
  <si>
    <t>他の選手と比べて年俸が高い</t>
  </si>
  <si>
    <t>選手のランクが自クラブよりも高い</t>
  </si>
  <si>
    <t>クラブの経営にも貢献して</t>
  </si>
  <si>
    <t>プロモーションに起用していない</t>
  </si>
  <si>
    <t>クラブの資金的に厳しい</t>
  </si>
  <si>
    <t>選手の人気が低い</t>
  </si>
  <si>
    <t>今期の成績は満足できるか</t>
  </si>
  <si>
    <t>選手ランクの割に評価点が低い</t>
  </si>
  <si>
    <t>今期の成績は○○選手の実力では</t>
  </si>
  <si>
    <t>個人表彰なし</t>
  </si>
  <si>
    <t>勝負所の試合で力を発揮</t>
  </si>
  <si>
    <t>大舞台で活躍しなかった</t>
  </si>
  <si>
    <t>勝負強いところがみたかった</t>
  </si>
  <si>
    <t>優勝なし</t>
  </si>
  <si>
    <t>精神的に不安定で</t>
  </si>
  <si>
    <t>試合中にバットステータスが頻発</t>
  </si>
  <si>
    <t>調子が良い時と悪い時の差が</t>
  </si>
  <si>
    <t>今シーズンにスランプか天狗を経験</t>
  </si>
  <si>
    <t>君の立場ならチームを引っ張る</t>
  </si>
  <si>
    <t>ピークの選手で主力認定イベント発生済</t>
  </si>
  <si>
    <t>○○選手ほどの実力なら</t>
  </si>
  <si>
    <t>キャプテンの適正順位で５位以下</t>
  </si>
  <si>
    <t>今の成長は物足りない</t>
  </si>
  <si>
    <t>２４歳以下で成長していない</t>
  </si>
  <si>
    <t>なかなか成長が見られません</t>
  </si>
  <si>
    <t>特別練習を行った</t>
  </si>
  <si>
    <t>外部から目に見える評価を</t>
  </si>
  <si>
    <t>主力で３年間ベスト１１未選出</t>
  </si>
  <si>
    <t>個人タイトル獲得とはいきません</t>
  </si>
  <si>
    <t>代表未経験</t>
  </si>
  <si>
    <t>一部で気を抜いたプレイ</t>
  </si>
  <si>
    <t>シーズン中モチベーションが低かった</t>
  </si>
  <si>
    <t>集中力がないというか</t>
  </si>
  <si>
    <t>評価点が低い</t>
  </si>
  <si>
    <t>クラブのやり方に順応していない</t>
  </si>
  <si>
    <t>連携が悪い</t>
  </si>
  <si>
    <t>他の人と距離を置いている</t>
  </si>
  <si>
    <t>戦術とシステムの理解度が低い</t>
  </si>
  <si>
    <t>君の行動で雰囲気を壊している</t>
  </si>
  <si>
    <t>今シーズン不満か天狗を経験</t>
  </si>
  <si>
    <t>自分勝手にふるまう</t>
  </si>
  <si>
    <t>（説得材料なし）</t>
  </si>
  <si>
    <t>気持ち良く交渉したい</t>
  </si>
  <si>
    <t>シンプルあり
推定年俸</t>
  </si>
  <si>
    <t>システムセル</t>
  </si>
  <si>
    <t>年俸交渉</t>
  </si>
  <si>
    <t>３０歳以上</t>
  </si>
  <si>
    <t>まだプレーに若さが</t>
  </si>
  <si>
    <t>交渉アップ率</t>
  </si>
  <si>
    <t>上手くクラブのやり方に</t>
  </si>
  <si>
    <t>※成功条件1,2 は参考程度にしてください。</t>
  </si>
  <si>
    <t>初級</t>
  </si>
  <si>
    <t>中級</t>
  </si>
  <si>
    <t>上級</t>
  </si>
  <si>
    <t>※背景が桃色の箇所は光プレイ可能スキル、クリーム色はプレスタに必要なスキル、太文字はレベル7まで成長可能なスキル</t>
  </si>
  <si>
    <t>→</t>
  </si>
  <si>
    <t>ウイングバック</t>
  </si>
  <si>
    <t>他系統：スナイパー（ウイングバック）</t>
  </si>
  <si>
    <t>攻撃的GK</t>
  </si>
  <si>
    <t>カウンターGK(攻撃的GK)</t>
  </si>
  <si>
    <t>超攻撃的GK (攻撃的GK)</t>
  </si>
  <si>
    <t>守護神 (攻撃的GK)</t>
  </si>
  <si>
    <t>カウンターGK (攻撃的GK)</t>
  </si>
  <si>
    <t>ラストフォート (オーソドックス)</t>
  </si>
  <si>
    <t>鬼神 (オーソドックス)</t>
  </si>
  <si>
    <t>ハードマーカー (ストッパー)</t>
  </si>
  <si>
    <t>センターバック (ストッパー)</t>
  </si>
  <si>
    <t>エアマスター (ストッパー)</t>
  </si>
  <si>
    <t>エースキラー (ストッパー)</t>
  </si>
  <si>
    <t>オールラウンドDF (ストッパー)</t>
  </si>
  <si>
    <t>インプレグナブDF (スイーパー)</t>
  </si>
  <si>
    <t>クラッシャー (守備的MF)</t>
  </si>
  <si>
    <t>ハードワーカー (守備的MF)</t>
  </si>
  <si>
    <t>レジスタ (守備的MF)</t>
  </si>
  <si>
    <t>ウォール (スイーパー)</t>
  </si>
  <si>
    <t>リベロ (スイーパー)</t>
  </si>
  <si>
    <t>フリーロール (スイーパー)</t>
  </si>
  <si>
    <t>ハードワーカー (守備的MF)</t>
  </si>
  <si>
    <t>パスマスター (パサー)</t>
  </si>
  <si>
    <t>アンカー (守備的MF)</t>
  </si>
  <si>
    <t>攻撃的SB (サイドバック)</t>
  </si>
  <si>
    <t>守備的SB (サイドバック)</t>
  </si>
  <si>
    <t>バランス型SB (サイドバック)</t>
  </si>
  <si>
    <t>鉄壁SB (サイドバック)</t>
  </si>
  <si>
    <t>サイドハーフ (ウイングバック)</t>
  </si>
  <si>
    <t>ウイングハーフ (ウイングバック)</t>
  </si>
  <si>
    <t>スナイパー (ウイングバック)</t>
  </si>
  <si>
    <t>サイドマスター (ウイングバック)</t>
  </si>
  <si>
    <t>ダイナモ (セントラルMF)</t>
  </si>
  <si>
    <t>オールアクションMF (セントラルMF)</t>
  </si>
  <si>
    <t>プレーメイカー (パサー)</t>
  </si>
  <si>
    <t>司令塔 (パサー)</t>
  </si>
  <si>
    <t>パスマスター (パサー)</t>
  </si>
  <si>
    <t>アタッカー (攻撃的MF)</t>
  </si>
  <si>
    <t>トップ下 (攻撃的MF)</t>
  </si>
  <si>
    <t>カット・イン (ウイング)</t>
  </si>
  <si>
    <t>サイドアタッカー (ウイング)</t>
  </si>
  <si>
    <t>ワイドストライカー (ウイング)</t>
  </si>
  <si>
    <t>パーフェクトウイング (ウイング)</t>
  </si>
  <si>
    <t>スーパードリブラー (ドリブラー)</t>
  </si>
  <si>
    <t>フィニッシャー (ストライカー)</t>
  </si>
  <si>
    <t>エースストライカー (ストライカー)</t>
  </si>
  <si>
    <t>パーフェクトストライカー (ストライカー)</t>
  </si>
  <si>
    <t>マルチフィニッシャー (ストライカー)</t>
  </si>
  <si>
    <t>ムービングFW (セカンドストライカー)</t>
  </si>
  <si>
    <t>チャンスメイカー (セカンドストライカー)</t>
  </si>
  <si>
    <t>シューティングスター (セカンドストライカー)</t>
  </si>
  <si>
    <t>ファンタジスタ (セカンドストライカー)</t>
  </si>
  <si>
    <t>ハイタワー (ポストプレイヤー)</t>
  </si>
  <si>
    <t>アーチャー (ウイングバック)</t>
  </si>
  <si>
    <t>ダイナモ (セントラルMF)</t>
  </si>
  <si>
    <t>プレーメイカー (パサー)</t>
  </si>
  <si>
    <t>センターフォワード (ストライカー)</t>
  </si>
  <si>
    <t>→</t>
  </si>
  <si>
    <t>オールアクションMF (セントラルMF)</t>
  </si>
  <si>
    <t>アタッカー (攻撃的MF)</t>
  </si>
  <si>
    <t>トリックスター (ドリブラー)</t>
  </si>
  <si>
    <t>ターゲットマン (ポストプレイヤー)</t>
  </si>
  <si>
    <t>2(5)</t>
  </si>
  <si>
    <t>選手名</t>
  </si>
  <si>
    <t>試合中に受ける味方全員のOFFダウン効果を半減する
ただし自身は焦り状態になる</t>
  </si>
  <si>
    <t>将軍の指揮</t>
  </si>
  <si>
    <t>知将の指揮</t>
  </si>
  <si>
    <t>皇帝の指揮</t>
  </si>
  <si>
    <t>猛将の指揮</t>
  </si>
  <si>
    <t>闘将の指揮</t>
  </si>
  <si>
    <t>試合中に受ける味方全員のTECダウン効果を半減する
ただし自身は焦り状態になる</t>
  </si>
  <si>
    <t>試合中に受ける味方全員のDEFダウン効果を半減する
ただし自身は焦り状態になる</t>
  </si>
  <si>
    <t>試合中に受ける味方全員のPHYダウン効果を半減する
ただし自身は焦り状態になる</t>
  </si>
  <si>
    <t>試合中に受ける味方全員の体力ダウン効果を半減する
ただし自身は焦り状態になる</t>
  </si>
  <si>
    <t>皇帝の鼓舞</t>
  </si>
  <si>
    <t>知将の鼓舞</t>
  </si>
  <si>
    <t>闘将の鼓舞</t>
  </si>
  <si>
    <t>試合中ファール率が半減する
ただし自身は萎縮状態になる</t>
  </si>
  <si>
    <t>失点時、中確率で味方全員の全能力が小アップ</t>
  </si>
  <si>
    <t>絶対の攻撃力</t>
  </si>
  <si>
    <t>絶対の守備力</t>
  </si>
  <si>
    <t>絶対の技術力</t>
  </si>
  <si>
    <t>絶対の身体力</t>
  </si>
  <si>
    <t>絶対の体力</t>
  </si>
  <si>
    <t>OFF減少効果を受けた際に、その効果を半減する</t>
  </si>
  <si>
    <t>DEF減少効果を受けた際に、その効果を半減する</t>
  </si>
  <si>
    <t>TEC減少効果を受けた際に、その効果を半減する</t>
  </si>
  <si>
    <t>PHY減少効果を受けた際に、その効果を半減する</t>
  </si>
  <si>
    <t>体力減少効果を受けた際に、その効果を半減する</t>
  </si>
  <si>
    <t>コントロールシューター</t>
  </si>
  <si>
    <t>ロングシューター</t>
  </si>
  <si>
    <t>ワンタッチゴーラー</t>
  </si>
  <si>
    <t>パワーヘッダー</t>
  </si>
  <si>
    <t>フリーキッカー</t>
  </si>
  <si>
    <t>コントロールシュート系スキル発動率50％アップ</t>
  </si>
  <si>
    <t>高速ドリブラー</t>
  </si>
  <si>
    <t>テクニカルドリブラー</t>
  </si>
  <si>
    <t>ショートパサー</t>
  </si>
  <si>
    <t>クロサー</t>
  </si>
  <si>
    <t>高速ドリブル系の発動率50％アップ</t>
  </si>
  <si>
    <t>テクニカルドリブル系の発動率50％アップ</t>
  </si>
  <si>
    <t>ボールハンター</t>
  </si>
  <si>
    <t>パワフルマーカー</t>
  </si>
  <si>
    <t>スキル名</t>
  </si>
  <si>
    <t>効果</t>
  </si>
  <si>
    <t>ボールスティーラー</t>
  </si>
  <si>
    <t>ビッグセーバー</t>
  </si>
  <si>
    <t>高速セーバー</t>
  </si>
  <si>
    <t>グレートGK</t>
  </si>
  <si>
    <t>ガラスのエース</t>
  </si>
  <si>
    <t>スーパーサブ</t>
  </si>
  <si>
    <t>ファンタジスタ</t>
  </si>
  <si>
    <t>ワーカー</t>
  </si>
  <si>
    <t>フェアプレイヤー</t>
  </si>
  <si>
    <t>試合中にファールしなくなる</t>
  </si>
  <si>
    <t>ファンタジスタの攻撃能力をアップさせる
ただし自身は焦り状態で、体力消費量が２倍になる</t>
  </si>
  <si>
    <t>同チームにワーカーがいた場合に、
ワーカー人数x10%の攻撃能力アップ
ただし守備力が40%ダウンする</t>
  </si>
  <si>
    <t>後半に出場した場合、全能力が10%アップ</t>
  </si>
  <si>
    <t>試合開始時点で全能力が30%アップ
ただし5分経過ごとに全能力が5%ずつ減少していく</t>
  </si>
  <si>
    <t>ペナルティエリア外からのシュートを全て防ぐ
ただし守備力が40%ダウンする</t>
  </si>
  <si>
    <t>味方全員の体力減少スピードが25%ダウン
ただし自身は萎縮状態になる</t>
  </si>
  <si>
    <t>キャプテン</t>
  </si>
  <si>
    <t>キーマン</t>
  </si>
  <si>
    <t>●</t>
  </si>
  <si>
    <t>バズーカヘッド</t>
  </si>
  <si>
    <t>オーバーヘッド</t>
  </si>
  <si>
    <t>コントロールオーバーヘッド</t>
  </si>
  <si>
    <t>フェイントシュート</t>
  </si>
  <si>
    <t>音速ドリブル</t>
  </si>
  <si>
    <t>ドライブシュート</t>
  </si>
  <si>
    <t>ギフトパス</t>
  </si>
  <si>
    <t>パーフェクトトラップ</t>
  </si>
  <si>
    <t>ギフトフィード</t>
  </si>
  <si>
    <t>デビルチャージ</t>
  </si>
  <si>
    <t>バズーカFK</t>
  </si>
  <si>
    <t>ギフトクロス</t>
  </si>
  <si>
    <t>カミソリタックル</t>
  </si>
  <si>
    <t>魂の飛出</t>
  </si>
  <si>
    <t>ブリリアントセーブ</t>
  </si>
  <si>
    <t>シュート成功率が大アップ
敵、DFのTECを大ダウン</t>
  </si>
  <si>
    <t>シュート成功率が大アップ
敵全員のTECを中ダウン</t>
  </si>
  <si>
    <t>シュート成功率が大アップ
敵全員のPHY中ダウン</t>
  </si>
  <si>
    <t>シュート成功率が大アップ
敵GK・DFのDEF大ダウン</t>
  </si>
  <si>
    <t>シュート成功率が大アップ
敵GK・DFの体力が大ダウン</t>
  </si>
  <si>
    <t>シュート成功率が大アップ
敵GK・DFのPHYが大ダウン</t>
  </si>
  <si>
    <t>能力覚醒</t>
  </si>
  <si>
    <t>(キャノンヘッド)
ポストプレイヤーの真理</t>
  </si>
  <si>
    <t>(パーフェクトボレー)
ストライカーの真理</t>
  </si>
  <si>
    <t>(スナイパーシュート)
セカンドストライカーの真理</t>
  </si>
  <si>
    <t>(バニッシュドリブル)
ウイングの真理</t>
  </si>
  <si>
    <t>(イリュージョンドリブル)
ドリブラーの真理</t>
  </si>
  <si>
    <t>(バズーカシュート)
攻撃的MFの真理</t>
  </si>
  <si>
    <t>(パーフェクトボレー)
ストライカーの妙技</t>
  </si>
  <si>
    <t>(ブリリアントパス)
パサーの真理</t>
  </si>
  <si>
    <t>(パーフェクトフィード)
セントラルMFの真理</t>
  </si>
  <si>
    <t>(バイソンチャージ)
守備的MFの真理</t>
  </si>
  <si>
    <t>(ホーミングクロス)
ウイングバックの真理</t>
  </si>
  <si>
    <t>(バイソンチャージ)
サイドバックの真理</t>
  </si>
  <si>
    <t>(エクセレントタックル)
ストッパーの真理</t>
  </si>
  <si>
    <t>(スパイラルパスカット)
スイーパーの真理</t>
  </si>
  <si>
    <t>(パーフェクトセーブ)
オーソドックスの真理</t>
  </si>
  <si>
    <t>(ホーミングFK）
フリーキッカーの真理</t>
  </si>
  <si>
    <t>(マジカルトラップ)
テクニシャンの真理</t>
  </si>
  <si>
    <t>ドリブル成功率が大アップ
敵全員のOFF中ダウン</t>
  </si>
  <si>
    <t>ドリブル成功率が大アップ
敵全員のDEF中ダウン</t>
  </si>
  <si>
    <t>パス成功率が大アップ
味方全員の体力が中アップ</t>
  </si>
  <si>
    <t>トラップ成功率が大アップ
敵全員の体力が中ダウン</t>
  </si>
  <si>
    <t>パス成功率が大アップ
味方全員のOFFが中アップ</t>
  </si>
  <si>
    <t>競り合い成功率が大アップ
敵FW・MFの体力が大ダウン</t>
  </si>
  <si>
    <t>パス成功率が大アップ
味方全員のTECが中アップ</t>
  </si>
  <si>
    <t>タックル成功率が大アップ
敵FW・MFのOFFが大ダウン</t>
  </si>
  <si>
    <t>パスカット成功率が大アップ
敵FW・MFの体力が大ダウン</t>
  </si>
  <si>
    <t>飛出の成功率が大アップ
敵FW・MFのOFFが大ダウン</t>
  </si>
  <si>
    <t>セーブ成功率が大アップ
敵FW・MFの体力が大ダウン</t>
  </si>
  <si>
    <t>オフェンスリーダー養成</t>
  </si>
  <si>
    <t>テクニックリーダー養成</t>
  </si>
  <si>
    <t>ディフェンスリーダー養成</t>
  </si>
  <si>
    <t>フィジカルリーダー養成</t>
  </si>
  <si>
    <t>体力リーダー養成</t>
  </si>
  <si>
    <t>スター養成</t>
  </si>
  <si>
    <t>逆境力養成</t>
  </si>
  <si>
    <t>指導者養成</t>
  </si>
  <si>
    <t>上級指導者養成</t>
  </si>
  <si>
    <t>プロ意識養成</t>
  </si>
  <si>
    <t>上級プロ意識養成</t>
  </si>
  <si>
    <t>マスコミ対応養成</t>
  </si>
  <si>
    <t>上級マスコミ対応養成</t>
  </si>
  <si>
    <t>(コントロールシュート5)
フィニッシャー養成</t>
  </si>
  <si>
    <t>(コントロールシュート5)
エース養成</t>
  </si>
  <si>
    <t>(弾丸シュート5)
ロングシューター養成</t>
  </si>
  <si>
    <t>(ジャンピングボレー5)
ワンタッチゴーラー養成</t>
  </si>
  <si>
    <t>(ハイパワーヘッド5)
パワーヘッダー養成</t>
  </si>
  <si>
    <t>(コントロールFK5)
フリーキッカー養成</t>
  </si>
  <si>
    <t>(ベルベットパス5)
ショートパサー養成</t>
  </si>
  <si>
    <t>(コントロールクロス5)
クロサー養成</t>
  </si>
  <si>
    <t>(テクニカルドリブル5)
ドリブラー養成</t>
  </si>
  <si>
    <t>(テクニカルトラップ5)
テクニシャン養成</t>
  </si>
  <si>
    <t>(テクニカルタックル5)
ボールハンター養成</t>
  </si>
  <si>
    <t>(パワーチャージ5)
パワフルマーカー養成</t>
  </si>
  <si>
    <t>(ダッシュパスカット5)
ボールスティーラー養成</t>
  </si>
  <si>
    <t>(スーパーセーブ5)
ビッグセーバー養成</t>
  </si>
  <si>
    <t>個性強化</t>
  </si>
  <si>
    <t>ループシュート</t>
  </si>
  <si>
    <t>コントロールボレー</t>
  </si>
  <si>
    <t>キャノンシュート</t>
  </si>
  <si>
    <t>スライディングシュート</t>
  </si>
  <si>
    <t>ダイビングヘッド</t>
  </si>
  <si>
    <t>パーフェクトPK</t>
  </si>
  <si>
    <t>シュート成功率が大アップ
敵GKを怒り状態にする</t>
  </si>
  <si>
    <t>シュート成功率が大アップ
敵GKを萎縮状態にする</t>
  </si>
  <si>
    <t>シュート成功率が大アップ
敵GKを麻痺状態にする</t>
  </si>
  <si>
    <t>シュート成功率が大アップ
敵GKを焦り状態にする</t>
  </si>
  <si>
    <t>PKが必ずゴールになる</t>
  </si>
  <si>
    <t>タクティカルパス</t>
  </si>
  <si>
    <t>ブリリアントフィード</t>
  </si>
  <si>
    <t>ブリリアントクロス</t>
  </si>
  <si>
    <t>突貫ドリブル</t>
  </si>
  <si>
    <t>股抜きドリブル</t>
  </si>
  <si>
    <t>パス成功率が大アップ
パスの受け手の体力が大アップ</t>
  </si>
  <si>
    <t>パス成功率が大アップ
パスの受け手を好調状態にする</t>
  </si>
  <si>
    <t>ドリブル成功率が大アップ
敵DFを萎縮状態にする</t>
  </si>
  <si>
    <t>ドリブル成功率が大アップ
敵DFを怒り状態にする</t>
  </si>
  <si>
    <t>精密トラップ</t>
  </si>
  <si>
    <t>トラップ成功率が大アップ
敵DFを焦り状態にする</t>
  </si>
  <si>
    <t>マッハタックル</t>
  </si>
  <si>
    <t>バニッシュチャージ</t>
  </si>
  <si>
    <t>エクセレントパスカット</t>
  </si>
  <si>
    <t>パスカット成功率が大アップ
敵オフェンスを焦り状態にする</t>
  </si>
  <si>
    <t>競り合い成功率が大アップ
敵オフェンスを怒り状態にする</t>
  </si>
  <si>
    <t>タックル成功率が大アップ
敵オフェンスを萎縮状態にする</t>
  </si>
  <si>
    <t>エクセレントセーブ</t>
  </si>
  <si>
    <t>威圧の飛出</t>
  </si>
  <si>
    <t>飛出の成功率が大アップ
敵オフェンスを萎縮状態にする</t>
  </si>
  <si>
    <t>セーブ成功率が大アップ
敵オフェンスを焦り状態にする</t>
  </si>
  <si>
    <t>イケメン</t>
  </si>
  <si>
    <t>イクメン</t>
  </si>
  <si>
    <t>スター選手</t>
  </si>
  <si>
    <t>逆境に強い</t>
  </si>
  <si>
    <t>大舞台に強い</t>
  </si>
  <si>
    <t>ビッグマウス</t>
  </si>
  <si>
    <t>未来のコーチ</t>
  </si>
  <si>
    <t>戦術理解度が早い</t>
  </si>
  <si>
    <t>システム理解度が早い</t>
  </si>
  <si>
    <t>未来の監督</t>
  </si>
  <si>
    <t>タフガイ</t>
  </si>
  <si>
    <t>プロ意識が高い</t>
  </si>
  <si>
    <t>順応性が高い</t>
  </si>
  <si>
    <t>説得力がある</t>
  </si>
  <si>
    <t>ムードメーカー</t>
  </si>
  <si>
    <t>ダービー男</t>
  </si>
  <si>
    <t>キャプテンシー</t>
  </si>
  <si>
    <t>キャプテンにした時に他の選手の不満解消することがある
試合中の不利な効果を打ち消すことがある</t>
  </si>
  <si>
    <t>特定のプロモーションが成功しやすい
クラブ人気がUPする</t>
  </si>
  <si>
    <t>ファンサービスに熱心</t>
  </si>
  <si>
    <t>特定のプロモーションが成功しやすい</t>
  </si>
  <si>
    <t>相手にリードされている状態で活躍しやすい</t>
  </si>
  <si>
    <t>トーナメント・優勝/昇格/降格がかかった試合で活躍しやすい</t>
  </si>
  <si>
    <t>天狗になりやすい
選手人気と個人モチベーションが大幅に上がる</t>
  </si>
  <si>
    <t>特定のプロモーションが成功しやすい
引退後、コーチになる</t>
  </si>
  <si>
    <t>特定のプロモーションが成功しやすい
引退後、監督になる</t>
  </si>
  <si>
    <t>タクティクスの成長が大きくなる</t>
  </si>
  <si>
    <t>イベントで疲労が回復する事がある</t>
  </si>
  <si>
    <t>練習効果がアップするイベントが発生する事がある</t>
  </si>
  <si>
    <t>連携が繋がりやすい</t>
  </si>
  <si>
    <t>選手の疲労/モチベーションを回復してくれることがある
試合中の不利な効果を打ち消すことがある</t>
  </si>
  <si>
    <t>ダービー対象クラブとの対戦時にイベントが発生する事がある</t>
  </si>
  <si>
    <t>特定のプロモーションが成功しやすい</t>
  </si>
  <si>
    <t>面倒見が良い</t>
  </si>
  <si>
    <t>(高速フィード5)
ロングパサー養成</t>
  </si>
  <si>
    <t>(高速ドリブル5)
高速ドリブラー養成</t>
  </si>
  <si>
    <t>(高速飛出5)
高速セーバー養成</t>
  </si>
  <si>
    <t>特徴</t>
  </si>
  <si>
    <t>テクニカルタックル系の発動率50%アップ</t>
  </si>
  <si>
    <t>パワーチャージ系の発動率50%アップ</t>
  </si>
  <si>
    <t>ダッシュパスカット系の発動率50%アップ</t>
  </si>
  <si>
    <t>テクニカルトラップ系の発動率50％アップ</t>
  </si>
  <si>
    <t>コントロールクロス系の発動率50％アップ</t>
  </si>
  <si>
    <t>高速フィード系の発動率50％アップ</t>
  </si>
  <si>
    <t>ベルベットパス系の発動率50％アップ</t>
  </si>
  <si>
    <t>コントロールFK系スキルの発動率50％アップ</t>
  </si>
  <si>
    <t>スーパーセーブ系の発動率50%アップ</t>
  </si>
  <si>
    <t>高速飛出系の発動率50%アップ</t>
  </si>
  <si>
    <t>弾丸シュート系スキルの発動率50％アップ</t>
  </si>
  <si>
    <t>ダイレクトボレー系スキルの発動率50％アップ</t>
  </si>
  <si>
    <t>ハイパワーヘッド系スキルの発動率50％アップ</t>
  </si>
  <si>
    <t>他の選手のポリシーをコーチのポリシーに近づけるイベントが発生する事がある</t>
  </si>
  <si>
    <t>ロングパサー</t>
  </si>
  <si>
    <t>ファンタジックドリブル</t>
  </si>
  <si>
    <t>テクニシャン</t>
  </si>
  <si>
    <t>パーフェクトパスカット</t>
  </si>
  <si>
    <t>大成功x3 +
シンプル契約
最安値</t>
  </si>
  <si>
    <t>水口</t>
  </si>
  <si>
    <t>x</t>
  </si>
  <si>
    <t>杉田</t>
  </si>
  <si>
    <t>小川</t>
  </si>
  <si>
    <t>平沢</t>
  </si>
  <si>
    <t>坂野</t>
  </si>
  <si>
    <t>中野</t>
  </si>
  <si>
    <t>楠本</t>
  </si>
  <si>
    <t>佐川</t>
  </si>
  <si>
    <t>秋戸</t>
  </si>
  <si>
    <t>玉木</t>
  </si>
  <si>
    <t>宮里</t>
  </si>
  <si>
    <t>竹内</t>
  </si>
  <si>
    <t>鈴木</t>
  </si>
  <si>
    <t>大槻</t>
  </si>
  <si>
    <t>田代</t>
  </si>
  <si>
    <t>岡村</t>
  </si>
  <si>
    <t>永田</t>
  </si>
  <si>
    <t>外山</t>
  </si>
  <si>
    <t>平良</t>
  </si>
  <si>
    <t>サカつく プロサッカークラブをつくろう！攻略wiki</t>
  </si>
  <si>
    <t>公式サイト</t>
  </si>
  <si>
    <t>http://www.sakatsuku.com/2013/</t>
  </si>
  <si>
    <t>http://sakatuku7.game-cmr.com/2013/</t>
  </si>
  <si>
    <t>http://www.spoiler.jp/srv/sakatsuku2013/</t>
  </si>
  <si>
    <t>サカつく プロサッカークラブをつくろう！ Wiki</t>
  </si>
  <si>
    <t>Wikiを作成して頂いた皆様、情報を2chに書いて下さった皆様に感謝。</t>
  </si>
  <si>
    <t>ウイングバック</t>
  </si>
  <si>
    <t>●</t>
  </si>
  <si>
    <t>ファンタジスタ (セカンドストライカー)</t>
  </si>
  <si>
    <t>ポストプレイヤーの真理
(キャノンヘッド・ハイパワーヘッド Lv.7)</t>
  </si>
  <si>
    <t>ストライカーの真理
(パーフェクトボレー・ジャンピングボレー Lv.7)</t>
  </si>
  <si>
    <t>ストライカーの妙技
(パーフェクトボレー・ジャンピングボレー Lv.7)</t>
  </si>
  <si>
    <t>セカンドストライカーの真理
(スナイパーショット・コントロールシュート Lv.7)</t>
  </si>
  <si>
    <t>ウイングの真理
(バニッシュドリブル・高速ドリブル Lv.7)</t>
  </si>
  <si>
    <t>ドリブラーの真理
(イリュージョンドリブル・テクニカルドリブル Lv.7)</t>
  </si>
  <si>
    <t>攻撃的MFの真理
(バズーカショット・弾丸シュート Lv.7)</t>
  </si>
  <si>
    <t>パサーの真理
(ブリリアントパス・ベルベットパス Lv.7)</t>
  </si>
  <si>
    <t>セントラルMFの真理
(パーフェクトフィード・高速フィード Lv.7)</t>
  </si>
  <si>
    <t>守備的MFの真理
(バイソンチャージ・パワーチャージ Lv.7)</t>
  </si>
  <si>
    <t>ウイングバックの真理
(ホーミングクロス・コントロールクロス Lv.7)</t>
  </si>
  <si>
    <t>サイドバックの真理
(バイソンチャージ・パワーチャージ Lv.7)</t>
  </si>
  <si>
    <t>ストッパーの真理
(エクセレントタックル・テクニカルタックル Lv.7)</t>
  </si>
  <si>
    <t>スイーパーの真理
(スパイラルパスカット・ダッシュパスカット Lv.7)</t>
  </si>
  <si>
    <t>攻撃的GKの真理
(音速の飛出・高速飛出 Lv.7)</t>
  </si>
  <si>
    <t>オーソドックスの真理
(パーフェクトセーブ・スーパーセーブ Lv.7)</t>
  </si>
  <si>
    <t>フリーキッカーの真理
(ホーミングFK・コントロールFK Lv.7)</t>
  </si>
  <si>
    <t>テクニシャンの真理
(マジカルトラップ・テクニカルトラップ Lv.7)</t>
  </si>
  <si>
    <t>キーマンスキル</t>
  </si>
  <si>
    <t>効果</t>
  </si>
  <si>
    <t>覚醒練習</t>
  </si>
  <si>
    <t>(音速の飛出)
攻撃的GKの真理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</si>
</sst>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1"/>
      <color rgb="FFFFFFFF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sz val="16"/>
      <color theme="0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rgb="FF00FF0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00FF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00FF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00FF00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FFC000"/>
        </stop>
        <stop position="1">
          <color rgb="FF00FF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  <fill>
      <gradientFill degree="90">
        <stop position="0">
          <color rgb="FF0000FF"/>
        </stop>
        <stop position="1">
          <color rgb="FFFFC000"/>
        </stop>
      </gradient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dashed">
        <color theme="0" tint="-0.24993999302387238"/>
      </left>
      <right style="dashed">
        <color theme="0" tint="-0.24993999302387238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ck"/>
      <top>
        <color indexed="63"/>
      </top>
      <bottom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n"/>
      <bottom style="double"/>
    </border>
    <border>
      <left style="thin"/>
      <right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ck"/>
      <top style="double"/>
      <bottom/>
    </border>
    <border>
      <left style="thin"/>
      <right>
        <color indexed="63"/>
      </right>
      <top style="thin"/>
      <bottom style="double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/>
      <top style="medium"/>
      <bottom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3" fillId="27" borderId="10" xfId="41" applyBorder="1" applyAlignment="1">
      <alignment vertical="center"/>
    </xf>
    <xf numFmtId="0" fontId="46" fillId="32" borderId="10" xfId="6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6" fillId="29" borderId="10" xfId="46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horizontal="center" vertical="center" wrapText="1"/>
    </xf>
    <xf numFmtId="176" fontId="0" fillId="33" borderId="14" xfId="0" applyNumberFormat="1" applyFill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33" borderId="26" xfId="0" applyNumberFormat="1" applyFill="1" applyBorder="1" applyAlignment="1">
      <alignment horizontal="center" vertical="center" wrapText="1"/>
    </xf>
    <xf numFmtId="176" fontId="0" fillId="33" borderId="27" xfId="0" applyNumberFormat="1" applyFill="1" applyBorder="1" applyAlignment="1">
      <alignment horizontal="center" vertical="center" wrapText="1"/>
    </xf>
    <xf numFmtId="176" fontId="0" fillId="33" borderId="23" xfId="0" applyNumberFormat="1" applyFill="1" applyBorder="1" applyAlignment="1">
      <alignment horizontal="center" vertical="center" wrapText="1"/>
    </xf>
    <xf numFmtId="176" fontId="0" fillId="33" borderId="25" xfId="0" applyNumberFormat="1" applyFill="1" applyBorder="1" applyAlignment="1">
      <alignment horizontal="center" vertical="center" wrapText="1"/>
    </xf>
    <xf numFmtId="176" fontId="0" fillId="33" borderId="17" xfId="0" applyNumberFormat="1" applyFill="1" applyBorder="1" applyAlignment="1">
      <alignment horizontal="center" vertical="center" wrapText="1"/>
    </xf>
    <xf numFmtId="176" fontId="0" fillId="33" borderId="20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33" borderId="28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6" xfId="0" applyNumberFormat="1" applyBorder="1" applyAlignment="1">
      <alignment horizontal="center" vertical="center" wrapText="1"/>
    </xf>
    <xf numFmtId="176" fontId="0" fillId="33" borderId="37" xfId="0" applyNumberFormat="1" applyFill="1" applyBorder="1" applyAlignment="1">
      <alignment horizontal="center" vertical="center" wrapText="1"/>
    </xf>
    <xf numFmtId="176" fontId="0" fillId="33" borderId="32" xfId="0" applyNumberFormat="1" applyFill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33" borderId="35" xfId="0" applyNumberForma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33" borderId="39" xfId="0" applyNumberForma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33" borderId="34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33" borderId="2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27" borderId="17" xfId="41" applyBorder="1" applyAlignment="1">
      <alignment vertical="center"/>
    </xf>
    <xf numFmtId="0" fontId="33" fillId="27" borderId="11" xfId="41" applyBorder="1" applyAlignment="1">
      <alignment vertical="center"/>
    </xf>
    <xf numFmtId="0" fontId="33" fillId="27" borderId="12" xfId="41" applyBorder="1" applyAlignment="1">
      <alignment vertical="center"/>
    </xf>
    <xf numFmtId="0" fontId="46" fillId="32" borderId="0" xfId="61" applyBorder="1" applyAlignment="1">
      <alignment vertical="center"/>
    </xf>
    <xf numFmtId="0" fontId="46" fillId="32" borderId="0" xfId="61" applyAlignment="1">
      <alignment vertical="center"/>
    </xf>
    <xf numFmtId="0" fontId="33" fillId="27" borderId="0" xfId="41" applyBorder="1" applyAlignment="1">
      <alignment vertical="center"/>
    </xf>
    <xf numFmtId="0" fontId="33" fillId="27" borderId="0" xfId="41" applyAlignment="1">
      <alignment vertical="center"/>
    </xf>
    <xf numFmtId="0" fontId="36" fillId="29" borderId="0" xfId="46" applyBorder="1" applyAlignment="1">
      <alignment vertical="center"/>
    </xf>
    <xf numFmtId="0" fontId="36" fillId="29" borderId="0" xfId="46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textRotation="255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28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6" borderId="42" xfId="0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horizontal="center" textRotation="255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/>
    </xf>
    <xf numFmtId="181" fontId="0" fillId="0" borderId="44" xfId="0" applyNumberFormat="1" applyBorder="1" applyAlignment="1">
      <alignment horizontal="center"/>
    </xf>
    <xf numFmtId="181" fontId="30" fillId="0" borderId="0" xfId="0" applyNumberFormat="1" applyFont="1" applyFill="1" applyBorder="1" applyAlignment="1">
      <alignment vertical="center"/>
    </xf>
    <xf numFmtId="182" fontId="0" fillId="37" borderId="42" xfId="0" applyNumberFormat="1" applyFill="1" applyBorder="1" applyAlignment="1">
      <alignment/>
    </xf>
    <xf numFmtId="182" fontId="0" fillId="28" borderId="42" xfId="0" applyNumberForma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2" fillId="38" borderId="28" xfId="0" applyNumberFormat="1" applyFont="1" applyFill="1" applyBorder="1" applyAlignment="1">
      <alignment horizontal="center" vertical="center" wrapText="1"/>
    </xf>
    <xf numFmtId="176" fontId="42" fillId="38" borderId="10" xfId="0" applyNumberFormat="1" applyFont="1" applyFill="1" applyBorder="1" applyAlignment="1">
      <alignment horizontal="center" vertical="center" wrapText="1"/>
    </xf>
    <xf numFmtId="176" fontId="42" fillId="38" borderId="14" xfId="0" applyNumberFormat="1" applyFont="1" applyFill="1" applyBorder="1" applyAlignment="1">
      <alignment horizontal="center" vertical="center" wrapText="1"/>
    </xf>
    <xf numFmtId="176" fontId="42" fillId="38" borderId="30" xfId="0" applyNumberFormat="1" applyFont="1" applyFill="1" applyBorder="1" applyAlignment="1">
      <alignment horizontal="center" vertical="center" wrapText="1"/>
    </xf>
    <xf numFmtId="176" fontId="42" fillId="38" borderId="12" xfId="0" applyNumberFormat="1" applyFont="1" applyFill="1" applyBorder="1" applyAlignment="1">
      <alignment horizontal="center" vertical="center" wrapText="1"/>
    </xf>
    <xf numFmtId="176" fontId="0" fillId="38" borderId="14" xfId="0" applyNumberFormat="1" applyFill="1" applyBorder="1" applyAlignment="1">
      <alignment horizontal="center" vertical="center" wrapText="1"/>
    </xf>
    <xf numFmtId="176" fontId="42" fillId="38" borderId="11" xfId="0" applyNumberFormat="1" applyFont="1" applyFill="1" applyBorder="1" applyAlignment="1">
      <alignment horizontal="center" vertical="center" wrapText="1"/>
    </xf>
    <xf numFmtId="176" fontId="42" fillId="38" borderId="22" xfId="0" applyNumberFormat="1" applyFont="1" applyFill="1" applyBorder="1" applyAlignment="1">
      <alignment horizontal="center" vertical="center" wrapText="1"/>
    </xf>
    <xf numFmtId="176" fontId="42" fillId="38" borderId="31" xfId="0" applyNumberFormat="1" applyFont="1" applyFill="1" applyBorder="1" applyAlignment="1">
      <alignment horizontal="center" vertical="center" wrapText="1"/>
    </xf>
    <xf numFmtId="176" fontId="0" fillId="38" borderId="12" xfId="0" applyNumberFormat="1" applyFill="1" applyBorder="1" applyAlignment="1">
      <alignment horizontal="center" vertical="center" wrapText="1"/>
    </xf>
    <xf numFmtId="176" fontId="0" fillId="38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29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28" xfId="0" applyNumberFormat="1" applyFill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center" vertical="center" wrapText="1"/>
    </xf>
    <xf numFmtId="176" fontId="0" fillId="0" borderId="34" xfId="0" applyNumberFormat="1" applyFill="1" applyBorder="1" applyAlignment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176" fontId="0" fillId="0" borderId="45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47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>
      <alignment horizontal="center" vertical="center" wrapText="1"/>
    </xf>
    <xf numFmtId="176" fontId="0" fillId="0" borderId="4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42" fillId="39" borderId="31" xfId="0" applyNumberFormat="1" applyFont="1" applyFill="1" applyBorder="1" applyAlignment="1">
      <alignment horizontal="center" vertical="center" wrapText="1"/>
    </xf>
    <xf numFmtId="176" fontId="0" fillId="39" borderId="12" xfId="0" applyNumberFormat="1" applyFill="1" applyBorder="1" applyAlignment="1">
      <alignment horizontal="center" vertical="center" wrapText="1"/>
    </xf>
    <xf numFmtId="176" fontId="42" fillId="39" borderId="11" xfId="0" applyNumberFormat="1" applyFont="1" applyFill="1" applyBorder="1" applyAlignment="1">
      <alignment horizontal="center" vertical="center" wrapText="1"/>
    </xf>
    <xf numFmtId="176" fontId="42" fillId="39" borderId="10" xfId="0" applyNumberFormat="1" applyFont="1" applyFill="1" applyBorder="1" applyAlignment="1">
      <alignment horizontal="center" vertical="center" wrapText="1"/>
    </xf>
    <xf numFmtId="176" fontId="42" fillId="39" borderId="12" xfId="0" applyNumberFormat="1" applyFont="1" applyFill="1" applyBorder="1" applyAlignment="1">
      <alignment horizontal="center" vertical="center" wrapText="1"/>
    </xf>
    <xf numFmtId="176" fontId="42" fillId="39" borderId="28" xfId="0" applyNumberFormat="1" applyFont="1" applyFill="1" applyBorder="1" applyAlignment="1">
      <alignment horizontal="center" vertical="center" wrapText="1"/>
    </xf>
    <xf numFmtId="176" fontId="0" fillId="39" borderId="10" xfId="0" applyNumberFormat="1" applyFill="1" applyBorder="1" applyAlignment="1">
      <alignment horizontal="center" vertical="center" wrapText="1"/>
    </xf>
    <xf numFmtId="176" fontId="42" fillId="39" borderId="35" xfId="0" applyNumberFormat="1" applyFont="1" applyFill="1" applyBorder="1" applyAlignment="1">
      <alignment horizontal="center" vertical="center" wrapText="1"/>
    </xf>
    <xf numFmtId="176" fontId="42" fillId="39" borderId="23" xfId="0" applyNumberFormat="1" applyFont="1" applyFill="1" applyBorder="1" applyAlignment="1">
      <alignment horizontal="center" vertical="center" wrapText="1"/>
    </xf>
    <xf numFmtId="176" fontId="0" fillId="39" borderId="11" xfId="0" applyNumberFormat="1" applyFill="1" applyBorder="1" applyAlignment="1">
      <alignment horizontal="center" vertical="center" wrapText="1"/>
    </xf>
    <xf numFmtId="176" fontId="0" fillId="39" borderId="23" xfId="0" applyNumberFormat="1" applyFill="1" applyBorder="1" applyAlignment="1">
      <alignment horizontal="center" vertical="center" wrapText="1"/>
    </xf>
    <xf numFmtId="176" fontId="42" fillId="39" borderId="32" xfId="0" applyNumberFormat="1" applyFont="1" applyFill="1" applyBorder="1" applyAlignment="1">
      <alignment horizontal="center" vertical="center" wrapText="1"/>
    </xf>
    <xf numFmtId="176" fontId="0" fillId="39" borderId="32" xfId="0" applyNumberFormat="1" applyFill="1" applyBorder="1" applyAlignment="1">
      <alignment horizontal="center" vertical="center" wrapText="1"/>
    </xf>
    <xf numFmtId="176" fontId="0" fillId="39" borderId="35" xfId="0" applyNumberFormat="1" applyFill="1" applyBorder="1" applyAlignment="1">
      <alignment horizontal="center" vertical="center" wrapText="1"/>
    </xf>
    <xf numFmtId="176" fontId="42" fillId="39" borderId="17" xfId="0" applyNumberFormat="1" applyFont="1" applyFill="1" applyBorder="1" applyAlignment="1">
      <alignment horizontal="center" vertical="center" wrapText="1"/>
    </xf>
    <xf numFmtId="176" fontId="0" fillId="39" borderId="20" xfId="0" applyNumberFormat="1" applyFill="1" applyBorder="1" applyAlignment="1">
      <alignment horizontal="center" vertical="center" wrapText="1"/>
    </xf>
    <xf numFmtId="176" fontId="0" fillId="39" borderId="28" xfId="0" applyNumberFormat="1" applyFill="1" applyBorder="1" applyAlignment="1">
      <alignment horizontal="center" vertical="center" wrapText="1"/>
    </xf>
    <xf numFmtId="176" fontId="42" fillId="39" borderId="20" xfId="0" applyNumberFormat="1" applyFont="1" applyFill="1" applyBorder="1" applyAlignment="1">
      <alignment horizontal="center" vertical="center" wrapText="1"/>
    </xf>
    <xf numFmtId="176" fontId="0" fillId="39" borderId="17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176" fontId="0" fillId="0" borderId="33" xfId="0" applyNumberForma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0" fillId="0" borderId="48" xfId="0" applyNumberFormat="1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center" vertical="center" wrapText="1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28" borderId="30" xfId="0" applyNumberFormat="1" applyFill="1" applyBorder="1" applyAlignment="1">
      <alignment horizontal="center" vertical="center" wrapText="1"/>
    </xf>
    <xf numFmtId="176" fontId="0" fillId="28" borderId="14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center" vertical="center" wrapText="1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38" borderId="20" xfId="0" applyNumberFormat="1" applyFill="1" applyBorder="1" applyAlignment="1">
      <alignment horizontal="center" vertical="center" wrapText="1"/>
    </xf>
    <xf numFmtId="176" fontId="0" fillId="28" borderId="19" xfId="0" applyNumberFormat="1" applyFill="1" applyBorder="1" applyAlignment="1">
      <alignment horizontal="center" vertical="center" wrapText="1"/>
    </xf>
    <xf numFmtId="176" fontId="0" fillId="28" borderId="34" xfId="0" applyNumberFormat="1" applyFill="1" applyBorder="1" applyAlignment="1">
      <alignment horizontal="center" vertical="center" wrapText="1"/>
    </xf>
    <xf numFmtId="176" fontId="0" fillId="28" borderId="16" xfId="0" applyNumberFormat="1" applyFill="1" applyBorder="1" applyAlignment="1">
      <alignment horizontal="center" vertical="center" wrapText="1"/>
    </xf>
    <xf numFmtId="176" fontId="0" fillId="28" borderId="37" xfId="0" applyNumberFormat="1" applyFill="1" applyBorder="1" applyAlignment="1">
      <alignment horizontal="center" vertical="center" wrapText="1"/>
    </xf>
    <xf numFmtId="176" fontId="42" fillId="38" borderId="16" xfId="0" applyNumberFormat="1" applyFont="1" applyFill="1" applyBorder="1" applyAlignment="1">
      <alignment horizontal="center" vertical="center" wrapText="1"/>
    </xf>
    <xf numFmtId="176" fontId="42" fillId="38" borderId="27" xfId="0" applyNumberFormat="1" applyFont="1" applyFill="1" applyBorder="1" applyAlignment="1">
      <alignment horizontal="center" vertical="center" wrapText="1"/>
    </xf>
    <xf numFmtId="176" fontId="42" fillId="38" borderId="39" xfId="0" applyNumberFormat="1" applyFont="1" applyFill="1" applyBorder="1" applyAlignment="1">
      <alignment horizontal="center" vertical="center" wrapText="1"/>
    </xf>
    <xf numFmtId="176" fontId="0" fillId="38" borderId="34" xfId="0" applyNumberFormat="1" applyFill="1" applyBorder="1" applyAlignment="1">
      <alignment horizontal="center" vertical="center" wrapText="1"/>
    </xf>
    <xf numFmtId="176" fontId="42" fillId="38" borderId="35" xfId="0" applyNumberFormat="1" applyFont="1" applyFill="1" applyBorder="1" applyAlignment="1">
      <alignment horizontal="center" vertical="center" wrapText="1"/>
    </xf>
    <xf numFmtId="176" fontId="0" fillId="38" borderId="32" xfId="0" applyNumberFormat="1" applyFill="1" applyBorder="1" applyAlignment="1">
      <alignment horizontal="center" vertical="center" wrapText="1"/>
    </xf>
    <xf numFmtId="176" fontId="0" fillId="38" borderId="25" xfId="0" applyNumberFormat="1" applyFill="1" applyBorder="1" applyAlignment="1">
      <alignment horizontal="center" vertical="center" wrapText="1"/>
    </xf>
    <xf numFmtId="176" fontId="0" fillId="38" borderId="50" xfId="0" applyNumberFormat="1" applyFill="1" applyBorder="1" applyAlignment="1">
      <alignment horizontal="center" vertical="center" wrapText="1"/>
    </xf>
    <xf numFmtId="176" fontId="0" fillId="38" borderId="16" xfId="0" applyNumberFormat="1" applyFill="1" applyBorder="1" applyAlignment="1">
      <alignment horizontal="center" vertical="center" wrapText="1"/>
    </xf>
    <xf numFmtId="176" fontId="0" fillId="38" borderId="23" xfId="0" applyNumberFormat="1" applyFill="1" applyBorder="1" applyAlignment="1">
      <alignment horizontal="center" vertical="center" wrapText="1"/>
    </xf>
    <xf numFmtId="176" fontId="0" fillId="38" borderId="22" xfId="0" applyNumberFormat="1" applyFill="1" applyBorder="1" applyAlignment="1">
      <alignment horizontal="center" vertical="center" wrapText="1"/>
    </xf>
    <xf numFmtId="176" fontId="42" fillId="38" borderId="23" xfId="0" applyNumberFormat="1" applyFont="1" applyFill="1" applyBorder="1" applyAlignment="1">
      <alignment horizontal="center" vertical="center" wrapText="1"/>
    </xf>
    <xf numFmtId="176" fontId="0" fillId="38" borderId="48" xfId="0" applyNumberFormat="1" applyFill="1" applyBorder="1" applyAlignment="1">
      <alignment horizontal="center" vertical="center" wrapText="1"/>
    </xf>
    <xf numFmtId="176" fontId="0" fillId="38" borderId="28" xfId="0" applyNumberFormat="1" applyFill="1" applyBorder="1" applyAlignment="1">
      <alignment horizontal="center" vertical="center" wrapText="1"/>
    </xf>
    <xf numFmtId="176" fontId="42" fillId="38" borderId="32" xfId="0" applyNumberFormat="1" applyFont="1" applyFill="1" applyBorder="1" applyAlignment="1">
      <alignment horizontal="center" vertical="center" wrapText="1"/>
    </xf>
    <xf numFmtId="176" fontId="42" fillId="38" borderId="17" xfId="0" applyNumberFormat="1" applyFont="1" applyFill="1" applyBorder="1" applyAlignment="1">
      <alignment horizontal="center" vertical="center" wrapText="1"/>
    </xf>
    <xf numFmtId="176" fontId="0" fillId="38" borderId="11" xfId="0" applyNumberFormat="1" applyFill="1" applyBorder="1" applyAlignment="1">
      <alignment horizontal="center" vertical="center" wrapText="1"/>
    </xf>
    <xf numFmtId="176" fontId="0" fillId="38" borderId="37" xfId="0" applyNumberFormat="1" applyFill="1" applyBorder="1" applyAlignment="1">
      <alignment horizontal="center" vertical="center" wrapText="1"/>
    </xf>
    <xf numFmtId="176" fontId="0" fillId="38" borderId="17" xfId="0" applyNumberFormat="1" applyFill="1" applyBorder="1" applyAlignment="1">
      <alignment horizontal="center" vertical="center" wrapText="1"/>
    </xf>
    <xf numFmtId="176" fontId="0" fillId="38" borderId="27" xfId="0" applyNumberFormat="1" applyFill="1" applyBorder="1" applyAlignment="1">
      <alignment horizontal="center" vertical="center" wrapText="1"/>
    </xf>
    <xf numFmtId="176" fontId="0" fillId="38" borderId="39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38" borderId="35" xfId="0" applyNumberFormat="1" applyFill="1" applyBorder="1" applyAlignment="1">
      <alignment horizontal="center" vertical="center" wrapText="1"/>
    </xf>
    <xf numFmtId="176" fontId="42" fillId="38" borderId="20" xfId="0" applyNumberFormat="1" applyFont="1" applyFill="1" applyBorder="1" applyAlignment="1">
      <alignment horizontal="center" vertical="center" wrapText="1"/>
    </xf>
    <xf numFmtId="176" fontId="0" fillId="28" borderId="46" xfId="0" applyNumberFormat="1" applyFill="1" applyBorder="1" applyAlignment="1">
      <alignment horizontal="center" vertical="center" wrapText="1"/>
    </xf>
    <xf numFmtId="176" fontId="0" fillId="28" borderId="22" xfId="0" applyNumberFormat="1" applyFill="1" applyBorder="1" applyAlignment="1">
      <alignment horizontal="center" vertical="center" wrapText="1"/>
    </xf>
    <xf numFmtId="176" fontId="0" fillId="28" borderId="50" xfId="0" applyNumberFormat="1" applyFill="1" applyBorder="1" applyAlignment="1">
      <alignment horizontal="center" vertical="center" wrapText="1"/>
    </xf>
    <xf numFmtId="176" fontId="0" fillId="28" borderId="48" xfId="0" applyNumberFormat="1" applyFill="1" applyBorder="1" applyAlignment="1">
      <alignment horizontal="center" vertical="center" wrapText="1"/>
    </xf>
    <xf numFmtId="176" fontId="0" fillId="0" borderId="41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0" fillId="28" borderId="49" xfId="0" applyNumberFormat="1" applyFill="1" applyBorder="1" applyAlignment="1">
      <alignment horizontal="center" vertical="center" wrapText="1"/>
    </xf>
    <xf numFmtId="176" fontId="0" fillId="0" borderId="54" xfId="0" applyNumberFormat="1" applyFill="1" applyBorder="1" applyAlignment="1">
      <alignment horizontal="center" vertical="center" wrapText="1"/>
    </xf>
    <xf numFmtId="176" fontId="0" fillId="0" borderId="55" xfId="0" applyNumberFormat="1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176" fontId="0" fillId="28" borderId="55" xfId="0" applyNumberFormat="1" applyFill="1" applyBorder="1" applyAlignment="1">
      <alignment horizontal="center" vertical="center" wrapText="1"/>
    </xf>
    <xf numFmtId="176" fontId="0" fillId="28" borderId="54" xfId="0" applyNumberFormat="1" applyFill="1" applyBorder="1" applyAlignment="1">
      <alignment horizontal="center" vertical="center" wrapText="1"/>
    </xf>
    <xf numFmtId="176" fontId="42" fillId="38" borderId="25" xfId="0" applyNumberFormat="1" applyFont="1" applyFill="1" applyBorder="1" applyAlignment="1">
      <alignment horizontal="center" vertical="center" wrapText="1"/>
    </xf>
    <xf numFmtId="176" fontId="42" fillId="38" borderId="37" xfId="0" applyNumberFormat="1" applyFont="1" applyFill="1" applyBorder="1" applyAlignment="1">
      <alignment horizontal="center" vertical="center" wrapText="1"/>
    </xf>
    <xf numFmtId="176" fontId="0" fillId="33" borderId="50" xfId="0" applyNumberFormat="1" applyFill="1" applyBorder="1" applyAlignment="1">
      <alignment horizontal="center" vertical="center" wrapText="1"/>
    </xf>
    <xf numFmtId="176" fontId="0" fillId="38" borderId="49" xfId="0" applyNumberFormat="1" applyFill="1" applyBorder="1" applyAlignment="1">
      <alignment horizontal="center" vertical="center" wrapText="1"/>
    </xf>
    <xf numFmtId="176" fontId="0" fillId="33" borderId="49" xfId="0" applyNumberFormat="1" applyFill="1" applyBorder="1" applyAlignment="1">
      <alignment horizontal="center" vertical="center" wrapText="1"/>
    </xf>
    <xf numFmtId="176" fontId="42" fillId="38" borderId="48" xfId="0" applyNumberFormat="1" applyFont="1" applyFill="1" applyBorder="1" applyAlignment="1">
      <alignment horizontal="center" vertical="center" wrapText="1"/>
    </xf>
    <xf numFmtId="176" fontId="42" fillId="38" borderId="50" xfId="0" applyNumberFormat="1" applyFont="1" applyFill="1" applyBorder="1" applyAlignment="1">
      <alignment horizontal="center" vertical="center" wrapText="1"/>
    </xf>
    <xf numFmtId="176" fontId="0" fillId="33" borderId="54" xfId="0" applyNumberFormat="1" applyFill="1" applyBorder="1" applyAlignment="1">
      <alignment horizontal="center" vertical="center" wrapText="1"/>
    </xf>
    <xf numFmtId="176" fontId="42" fillId="38" borderId="55" xfId="0" applyNumberFormat="1" applyFont="1" applyFill="1" applyBorder="1" applyAlignment="1">
      <alignment horizontal="center" vertical="center" wrapText="1"/>
    </xf>
    <xf numFmtId="176" fontId="42" fillId="38" borderId="49" xfId="0" applyNumberFormat="1" applyFont="1" applyFill="1" applyBorder="1" applyAlignment="1">
      <alignment horizontal="center" vertical="center" wrapText="1"/>
    </xf>
    <xf numFmtId="176" fontId="0" fillId="38" borderId="54" xfId="0" applyNumberFormat="1" applyFill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41" borderId="56" xfId="0" applyFont="1" applyFill="1" applyBorder="1" applyAlignment="1">
      <alignment horizontal="center" vertical="center"/>
    </xf>
    <xf numFmtId="0" fontId="0" fillId="41" borderId="54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176" fontId="0" fillId="33" borderId="48" xfId="0" applyNumberFormat="1" applyFill="1" applyBorder="1" applyAlignment="1">
      <alignment horizontal="center" vertical="center" wrapText="1"/>
    </xf>
    <xf numFmtId="0" fontId="0" fillId="42" borderId="56" xfId="0" applyFill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 wrapText="1"/>
    </xf>
    <xf numFmtId="176" fontId="0" fillId="0" borderId="58" xfId="0" applyNumberFormat="1" applyBorder="1" applyAlignment="1">
      <alignment horizontal="center" vertical="center" wrapText="1"/>
    </xf>
    <xf numFmtId="176" fontId="0" fillId="0" borderId="59" xfId="0" applyNumberForma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horizontal="center" vertical="center" wrapText="1"/>
    </xf>
    <xf numFmtId="176" fontId="0" fillId="33" borderId="14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33" borderId="27" xfId="0" applyNumberFormat="1" applyFill="1" applyBorder="1" applyAlignment="1">
      <alignment horizontal="center" vertical="center" wrapText="1"/>
    </xf>
    <xf numFmtId="176" fontId="0" fillId="33" borderId="23" xfId="0" applyNumberFormat="1" applyFill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33" borderId="37" xfId="0" applyNumberFormat="1" applyFill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176" fontId="42" fillId="38" borderId="10" xfId="0" applyNumberFormat="1" applyFont="1" applyFill="1" applyBorder="1" applyAlignment="1">
      <alignment horizontal="center" vertical="center" wrapText="1"/>
    </xf>
    <xf numFmtId="176" fontId="42" fillId="38" borderId="12" xfId="0" applyNumberFormat="1" applyFont="1" applyFill="1" applyBorder="1" applyAlignment="1">
      <alignment horizontal="center" vertical="center" wrapText="1"/>
    </xf>
    <xf numFmtId="176" fontId="0" fillId="38" borderId="12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48" xfId="0" applyNumberFormat="1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/>
    </xf>
    <xf numFmtId="176" fontId="0" fillId="28" borderId="14" xfId="0" applyNumberFormat="1" applyFill="1" applyBorder="1" applyAlignment="1">
      <alignment horizontal="center" vertical="center" wrapText="1"/>
    </xf>
    <xf numFmtId="176" fontId="0" fillId="28" borderId="34" xfId="0" applyNumberFormat="1" applyFill="1" applyBorder="1" applyAlignment="1">
      <alignment horizontal="center" vertical="center" wrapText="1"/>
    </xf>
    <xf numFmtId="176" fontId="0" fillId="28" borderId="16" xfId="0" applyNumberFormat="1" applyFill="1" applyBorder="1" applyAlignment="1">
      <alignment horizontal="center" vertical="center" wrapText="1"/>
    </xf>
    <xf numFmtId="176" fontId="42" fillId="38" borderId="16" xfId="0" applyNumberFormat="1" applyFont="1" applyFill="1" applyBorder="1" applyAlignment="1">
      <alignment horizontal="center" vertical="center" wrapText="1"/>
    </xf>
    <xf numFmtId="176" fontId="42" fillId="38" borderId="27" xfId="0" applyNumberFormat="1" applyFont="1" applyFill="1" applyBorder="1" applyAlignment="1">
      <alignment horizontal="center" vertical="center" wrapText="1"/>
    </xf>
    <xf numFmtId="176" fontId="42" fillId="38" borderId="35" xfId="0" applyNumberFormat="1" applyFont="1" applyFill="1" applyBorder="1" applyAlignment="1">
      <alignment horizontal="center" vertical="center" wrapText="1"/>
    </xf>
    <xf numFmtId="176" fontId="0" fillId="38" borderId="32" xfId="0" applyNumberFormat="1" applyFill="1" applyBorder="1" applyAlignment="1">
      <alignment horizontal="center" vertical="center" wrapText="1"/>
    </xf>
    <xf numFmtId="176" fontId="0" fillId="38" borderId="16" xfId="0" applyNumberFormat="1" applyFill="1" applyBorder="1" applyAlignment="1">
      <alignment horizontal="center" vertical="center" wrapText="1"/>
    </xf>
    <xf numFmtId="176" fontId="42" fillId="38" borderId="32" xfId="0" applyNumberFormat="1" applyFont="1" applyFill="1" applyBorder="1" applyAlignment="1">
      <alignment horizontal="center" vertical="center" wrapText="1"/>
    </xf>
    <xf numFmtId="176" fontId="0" fillId="38" borderId="11" xfId="0" applyNumberFormat="1" applyFill="1" applyBorder="1" applyAlignment="1">
      <alignment horizontal="center" vertical="center" wrapText="1"/>
    </xf>
    <xf numFmtId="176" fontId="0" fillId="38" borderId="37" xfId="0" applyNumberFormat="1" applyFill="1" applyBorder="1" applyAlignment="1">
      <alignment horizontal="center" vertical="center" wrapText="1"/>
    </xf>
    <xf numFmtId="176" fontId="0" fillId="38" borderId="27" xfId="0" applyNumberFormat="1" applyFill="1" applyBorder="1" applyAlignment="1">
      <alignment horizontal="center" vertical="center" wrapText="1"/>
    </xf>
    <xf numFmtId="176" fontId="0" fillId="38" borderId="35" xfId="0" applyNumberFormat="1" applyFill="1" applyBorder="1" applyAlignment="1">
      <alignment horizontal="center" vertical="center" wrapText="1"/>
    </xf>
    <xf numFmtId="176" fontId="0" fillId="28" borderId="50" xfId="0" applyNumberFormat="1" applyFill="1" applyBorder="1" applyAlignment="1">
      <alignment horizontal="center" vertical="center" wrapText="1"/>
    </xf>
    <xf numFmtId="0" fontId="4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0" fillId="28" borderId="49" xfId="0" applyNumberFormat="1" applyFill="1" applyBorder="1" applyAlignment="1">
      <alignment horizontal="center" vertical="center" wrapText="1"/>
    </xf>
    <xf numFmtId="176" fontId="42" fillId="38" borderId="37" xfId="0" applyNumberFormat="1" applyFont="1" applyFill="1" applyBorder="1" applyAlignment="1">
      <alignment horizontal="center" vertical="center" wrapText="1"/>
    </xf>
    <xf numFmtId="176" fontId="0" fillId="38" borderId="49" xfId="0" applyNumberFormat="1" applyFill="1" applyBorder="1" applyAlignment="1">
      <alignment horizontal="center" vertical="center" wrapText="1"/>
    </xf>
    <xf numFmtId="176" fontId="0" fillId="33" borderId="49" xfId="0" applyNumberFormat="1" applyFill="1" applyBorder="1" applyAlignment="1">
      <alignment horizontal="center" vertical="center" wrapText="1"/>
    </xf>
    <xf numFmtId="176" fontId="42" fillId="38" borderId="48" xfId="0" applyNumberFormat="1" applyFont="1" applyFill="1" applyBorder="1" applyAlignment="1">
      <alignment horizontal="center" vertical="center" wrapText="1"/>
    </xf>
    <xf numFmtId="176" fontId="42" fillId="38" borderId="50" xfId="0" applyNumberFormat="1" applyFont="1" applyFill="1" applyBorder="1" applyAlignment="1">
      <alignment horizontal="center" vertical="center" wrapText="1"/>
    </xf>
    <xf numFmtId="176" fontId="42" fillId="38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49" fillId="40" borderId="20" xfId="0" applyFont="1" applyFill="1" applyBorder="1" applyAlignment="1">
      <alignment horizontal="center" vertical="center"/>
    </xf>
    <xf numFmtId="0" fontId="49" fillId="40" borderId="20" xfId="0" applyFont="1" applyFill="1" applyBorder="1" applyAlignment="1">
      <alignment horizontal="center" vertical="center" wrapText="1"/>
    </xf>
    <xf numFmtId="0" fontId="49" fillId="40" borderId="17" xfId="0" applyFont="1" applyFill="1" applyBorder="1" applyAlignment="1">
      <alignment horizontal="center" vertical="center"/>
    </xf>
    <xf numFmtId="0" fontId="30" fillId="43" borderId="20" xfId="0" applyFont="1" applyFill="1" applyBorder="1" applyAlignment="1">
      <alignment horizontal="center" vertical="center"/>
    </xf>
    <xf numFmtId="0" fontId="49" fillId="40" borderId="54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0" fontId="30" fillId="44" borderId="20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vertical="center"/>
    </xf>
    <xf numFmtId="0" fontId="49" fillId="40" borderId="24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176" fontId="0" fillId="33" borderId="48" xfId="0" applyNumberFormat="1" applyFill="1" applyBorder="1" applyAlignment="1">
      <alignment horizontal="center" vertical="center" wrapText="1"/>
    </xf>
    <xf numFmtId="176" fontId="0" fillId="0" borderId="58" xfId="0" applyNumberFormat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45" borderId="54" xfId="0" applyFont="1" applyFill="1" applyBorder="1" applyAlignment="1">
      <alignment horizontal="center" vertical="center" wrapText="1"/>
    </xf>
    <xf numFmtId="0" fontId="42" fillId="0" borderId="60" xfId="0" applyFont="1" applyBorder="1" applyAlignment="1">
      <alignment vertical="center"/>
    </xf>
    <xf numFmtId="0" fontId="0" fillId="41" borderId="56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49" fillId="40" borderId="25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49" fillId="40" borderId="17" xfId="0" applyFont="1" applyFill="1" applyBorder="1" applyAlignment="1">
      <alignment horizontal="center" vertical="center" wrapText="1"/>
    </xf>
    <xf numFmtId="0" fontId="30" fillId="46" borderId="56" xfId="0" applyFont="1" applyFill="1" applyBorder="1" applyAlignment="1">
      <alignment horizontal="center" vertical="center"/>
    </xf>
    <xf numFmtId="0" fontId="30" fillId="47" borderId="19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4" xfId="0" applyFont="1" applyFill="1" applyBorder="1" applyAlignment="1">
      <alignment horizontal="center" vertical="center"/>
    </xf>
    <xf numFmtId="0" fontId="0" fillId="41" borderId="62" xfId="0" applyFill="1" applyBorder="1" applyAlignment="1">
      <alignment horizontal="center" vertical="center"/>
    </xf>
    <xf numFmtId="0" fontId="30" fillId="48" borderId="25" xfId="0" applyFont="1" applyFill="1" applyBorder="1" applyAlignment="1">
      <alignment horizontal="center" vertical="center" wrapText="1"/>
    </xf>
    <xf numFmtId="0" fontId="30" fillId="49" borderId="54" xfId="0" applyFont="1" applyFill="1" applyBorder="1" applyAlignment="1">
      <alignment horizontal="center" vertical="center" wrapText="1"/>
    </xf>
    <xf numFmtId="0" fontId="30" fillId="43" borderId="61" xfId="0" applyFont="1" applyFill="1" applyBorder="1" applyAlignment="1">
      <alignment horizontal="center" vertical="center"/>
    </xf>
    <xf numFmtId="0" fontId="30" fillId="43" borderId="25" xfId="0" applyFont="1" applyFill="1" applyBorder="1" applyAlignment="1">
      <alignment horizontal="center" vertical="center"/>
    </xf>
    <xf numFmtId="0" fontId="30" fillId="43" borderId="56" xfId="0" applyFont="1" applyFill="1" applyBorder="1" applyAlignment="1">
      <alignment horizontal="center" vertical="center"/>
    </xf>
    <xf numFmtId="0" fontId="30" fillId="43" borderId="54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76" fontId="0" fillId="0" borderId="63" xfId="0" applyNumberFormat="1" applyFill="1" applyBorder="1" applyAlignment="1">
      <alignment horizontal="center" vertical="center" wrapText="1"/>
    </xf>
    <xf numFmtId="176" fontId="42" fillId="0" borderId="63" xfId="0" applyNumberFormat="1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/>
    </xf>
    <xf numFmtId="176" fontId="0" fillId="28" borderId="36" xfId="0" applyNumberFormat="1" applyFill="1" applyBorder="1" applyAlignment="1">
      <alignment horizontal="center" vertical="center" wrapText="1"/>
    </xf>
    <xf numFmtId="176" fontId="0" fillId="28" borderId="26" xfId="0" applyNumberFormat="1" applyFill="1" applyBorder="1" applyAlignment="1">
      <alignment horizontal="center" vertical="center" wrapText="1"/>
    </xf>
    <xf numFmtId="176" fontId="0" fillId="28" borderId="27" xfId="0" applyNumberFormat="1" applyFill="1" applyBorder="1" applyAlignment="1">
      <alignment horizontal="center" vertical="center" wrapText="1"/>
    </xf>
    <xf numFmtId="176" fontId="0" fillId="28" borderId="15" xfId="0" applyNumberFormat="1" applyFill="1" applyBorder="1" applyAlignment="1">
      <alignment horizontal="center" vertical="center" wrapText="1"/>
    </xf>
    <xf numFmtId="176" fontId="0" fillId="28" borderId="24" xfId="0" applyNumberFormat="1" applyFill="1" applyBorder="1" applyAlignment="1">
      <alignment horizontal="center" vertical="center" wrapText="1"/>
    </xf>
    <xf numFmtId="176" fontId="0" fillId="28" borderId="38" xfId="0" applyNumberFormat="1" applyFill="1" applyBorder="1" applyAlignment="1">
      <alignment horizontal="center" vertical="center" wrapText="1"/>
    </xf>
    <xf numFmtId="176" fontId="0" fillId="28" borderId="39" xfId="0" applyNumberFormat="1" applyFill="1" applyBorder="1" applyAlignment="1">
      <alignment horizontal="center" vertical="center" wrapText="1"/>
    </xf>
    <xf numFmtId="176" fontId="0" fillId="28" borderId="25" xfId="0" applyNumberFormat="1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/>
    </xf>
    <xf numFmtId="176" fontId="42" fillId="38" borderId="21" xfId="0" applyNumberFormat="1" applyFont="1" applyFill="1" applyBorder="1" applyAlignment="1">
      <alignment horizontal="center" vertical="center" wrapText="1"/>
    </xf>
    <xf numFmtId="176" fontId="42" fillId="38" borderId="13" xfId="0" applyNumberFormat="1" applyFont="1" applyFill="1" applyBorder="1" applyAlignment="1">
      <alignment horizontal="center" vertical="center" wrapText="1"/>
    </xf>
    <xf numFmtId="176" fontId="0" fillId="33" borderId="33" xfId="0" applyNumberFormat="1" applyFill="1" applyBorder="1" applyAlignment="1">
      <alignment horizontal="center" vertical="center" wrapText="1"/>
    </xf>
    <xf numFmtId="176" fontId="0" fillId="33" borderId="21" xfId="0" applyNumberFormat="1" applyFill="1" applyBorder="1" applyAlignment="1">
      <alignment horizontal="center" vertical="center" wrapText="1"/>
    </xf>
    <xf numFmtId="176" fontId="0" fillId="38" borderId="3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255" wrapText="1"/>
    </xf>
    <xf numFmtId="0" fontId="0" fillId="0" borderId="10" xfId="0" applyBorder="1" applyAlignment="1">
      <alignment horizontal="center" textRotation="255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textRotation="255" wrapText="1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textRotation="255" wrapText="1"/>
    </xf>
    <xf numFmtId="0" fontId="0" fillId="0" borderId="65" xfId="0" applyBorder="1" applyAlignment="1">
      <alignment horizont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textRotation="255"/>
    </xf>
    <xf numFmtId="0" fontId="0" fillId="0" borderId="12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0" fillId="0" borderId="67" xfId="0" applyBorder="1" applyAlignment="1">
      <alignment horizontal="center" textRotation="255" wrapText="1"/>
    </xf>
    <xf numFmtId="0" fontId="0" fillId="0" borderId="23" xfId="0" applyBorder="1" applyAlignment="1">
      <alignment horizontal="center" textRotation="255" wrapText="1"/>
    </xf>
    <xf numFmtId="0" fontId="0" fillId="0" borderId="68" xfId="0" applyBorder="1" applyAlignment="1">
      <alignment horizontal="center" textRotation="255" wrapText="1"/>
    </xf>
    <xf numFmtId="0" fontId="0" fillId="0" borderId="51" xfId="0" applyBorder="1" applyAlignment="1">
      <alignment horizontal="center" textRotation="255" wrapText="1"/>
    </xf>
    <xf numFmtId="0" fontId="0" fillId="0" borderId="69" xfId="0" applyBorder="1" applyAlignment="1">
      <alignment horizontal="center" textRotation="255" wrapText="1"/>
    </xf>
    <xf numFmtId="0" fontId="0" fillId="0" borderId="53" xfId="0" applyBorder="1" applyAlignment="1">
      <alignment horizontal="center" textRotation="255" wrapText="1"/>
    </xf>
    <xf numFmtId="0" fontId="0" fillId="0" borderId="51" xfId="0" applyBorder="1" applyAlignment="1">
      <alignment horizontal="center" textRotation="255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horizontal="center" textRotation="255"/>
    </xf>
    <xf numFmtId="0" fontId="0" fillId="0" borderId="67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textRotation="255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horizontal="center" textRotation="255"/>
    </xf>
    <xf numFmtId="0" fontId="0" fillId="0" borderId="72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textRotation="255" wrapText="1"/>
    </xf>
    <xf numFmtId="0" fontId="0" fillId="0" borderId="72" xfId="0" applyBorder="1" applyAlignment="1">
      <alignment horizontal="center" textRotation="255" wrapText="1"/>
    </xf>
    <xf numFmtId="0" fontId="0" fillId="0" borderId="73" xfId="0" applyBorder="1" applyAlignment="1">
      <alignment horizontal="center" textRotation="255" wrapText="1"/>
    </xf>
    <xf numFmtId="0" fontId="0" fillId="0" borderId="74" xfId="0" applyBorder="1" applyAlignment="1">
      <alignment horizontal="center" textRotation="255" wrapText="1"/>
    </xf>
    <xf numFmtId="0" fontId="0" fillId="0" borderId="72" xfId="0" applyBorder="1" applyAlignment="1">
      <alignment horizontal="center" textRotation="255"/>
    </xf>
    <xf numFmtId="0" fontId="0" fillId="0" borderId="25" xfId="0" applyBorder="1" applyAlignment="1">
      <alignment vertical="center" wrapText="1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 wrapText="1"/>
    </xf>
    <xf numFmtId="0" fontId="0" fillId="0" borderId="7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79" xfId="0" applyBorder="1" applyAlignment="1">
      <alignment horizontal="center" textRotation="255"/>
    </xf>
    <xf numFmtId="0" fontId="0" fillId="0" borderId="15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79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 wrapText="1"/>
    </xf>
    <xf numFmtId="0" fontId="0" fillId="0" borderId="80" xfId="0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/>
    </xf>
    <xf numFmtId="0" fontId="0" fillId="0" borderId="6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textRotation="255" wrapText="1"/>
    </xf>
    <xf numFmtId="0" fontId="0" fillId="50" borderId="17" xfId="0" applyFill="1" applyBorder="1" applyAlignment="1">
      <alignment vertical="center" wrapText="1"/>
    </xf>
    <xf numFmtId="0" fontId="0" fillId="50" borderId="64" xfId="0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/>
    </xf>
    <xf numFmtId="0" fontId="0" fillId="50" borderId="65" xfId="0" applyFill="1" applyBorder="1" applyAlignment="1">
      <alignment horizontal="center" vertical="center"/>
    </xf>
    <xf numFmtId="0" fontId="0" fillId="50" borderId="11" xfId="0" applyFill="1" applyBorder="1" applyAlignment="1">
      <alignment horizontal="center" vertical="center"/>
    </xf>
    <xf numFmtId="0" fontId="0" fillId="50" borderId="65" xfId="0" applyFill="1" applyBorder="1" applyAlignment="1">
      <alignment horizontal="center" vertical="center" textRotation="255" wrapText="1"/>
    </xf>
    <xf numFmtId="0" fontId="0" fillId="0" borderId="60" xfId="0" applyBorder="1" applyAlignment="1">
      <alignment horizontal="center" textRotation="255" wrapText="1"/>
    </xf>
    <xf numFmtId="0" fontId="0" fillId="0" borderId="70" xfId="0" applyBorder="1" applyAlignment="1">
      <alignment horizontal="center" textRotation="255" wrapText="1"/>
    </xf>
    <xf numFmtId="0" fontId="0" fillId="0" borderId="17" xfId="0" applyBorder="1" applyAlignment="1">
      <alignment horizontal="center" textRotation="255" wrapText="1"/>
    </xf>
    <xf numFmtId="0" fontId="0" fillId="50" borderId="1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textRotation="255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textRotation="255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textRotation="255"/>
    </xf>
    <xf numFmtId="0" fontId="0" fillId="0" borderId="74" xfId="0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23" xfId="0" applyBorder="1" applyAlignment="1">
      <alignment horizontal="center" textRotation="255"/>
    </xf>
    <xf numFmtId="0" fontId="0" fillId="0" borderId="26" xfId="0" applyBorder="1" applyAlignment="1">
      <alignment horizontal="center" textRotation="255"/>
    </xf>
    <xf numFmtId="0" fontId="0" fillId="0" borderId="11" xfId="0" applyBorder="1" applyAlignment="1">
      <alignment horizontal="center" vertical="center" textRotation="255" wrapText="1"/>
    </xf>
    <xf numFmtId="0" fontId="0" fillId="0" borderId="68" xfId="0" applyBorder="1" applyAlignment="1">
      <alignment horizontal="center" textRotation="255"/>
    </xf>
    <xf numFmtId="0" fontId="0" fillId="0" borderId="69" xfId="0" applyBorder="1" applyAlignment="1">
      <alignment horizontal="center" textRotation="255"/>
    </xf>
    <xf numFmtId="0" fontId="0" fillId="0" borderId="73" xfId="0" applyBorder="1" applyAlignment="1">
      <alignment horizontal="center" textRotation="255"/>
    </xf>
    <xf numFmtId="0" fontId="0" fillId="0" borderId="65" xfId="0" applyBorder="1" applyAlignment="1">
      <alignment horizontal="center" textRotation="255"/>
    </xf>
    <xf numFmtId="0" fontId="0" fillId="0" borderId="67" xfId="0" applyBorder="1" applyAlignment="1">
      <alignment horizontal="center" textRotation="255"/>
    </xf>
    <xf numFmtId="0" fontId="0" fillId="0" borderId="80" xfId="0" applyBorder="1" applyAlignment="1">
      <alignment horizontal="center" textRotation="255"/>
    </xf>
    <xf numFmtId="0" fontId="50" fillId="0" borderId="7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50" borderId="10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0" fillId="0" borderId="40" xfId="0" applyBorder="1" applyAlignment="1">
      <alignment horizontal="center" textRotation="255"/>
    </xf>
    <xf numFmtId="0" fontId="0" fillId="0" borderId="41" xfId="0" applyBorder="1" applyAlignment="1">
      <alignment horizontal="center" textRotation="255"/>
    </xf>
    <xf numFmtId="0" fontId="34" fillId="0" borderId="0" xfId="43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51" xfId="0" applyFont="1" applyBorder="1" applyAlignment="1">
      <alignment horizontal="left"/>
    </xf>
    <xf numFmtId="0" fontId="0" fillId="0" borderId="69" xfId="0" applyBorder="1" applyAlignment="1">
      <alignment horizontal="center" textRotation="255"/>
    </xf>
    <xf numFmtId="0" fontId="0" fillId="0" borderId="51" xfId="0" applyBorder="1" applyAlignment="1">
      <alignment horizontal="center" textRotation="255"/>
    </xf>
    <xf numFmtId="0" fontId="0" fillId="0" borderId="68" xfId="0" applyBorder="1" applyAlignment="1">
      <alignment horizontal="center" textRotation="255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2" fillId="51" borderId="13" xfId="0" applyFont="1" applyFill="1" applyBorder="1" applyAlignment="1">
      <alignment horizontal="center" vertical="center" wrapText="1"/>
    </xf>
    <xf numFmtId="0" fontId="52" fillId="52" borderId="46" xfId="0" applyFont="1" applyFill="1" applyBorder="1" applyAlignment="1">
      <alignment horizontal="center" vertical="center" wrapText="1"/>
    </xf>
    <xf numFmtId="0" fontId="52" fillId="53" borderId="12" xfId="0" applyFont="1" applyFill="1" applyBorder="1" applyAlignment="1">
      <alignment horizontal="center" vertical="center" wrapText="1"/>
    </xf>
    <xf numFmtId="0" fontId="52" fillId="54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vertical="center" wrapText="1"/>
    </xf>
    <xf numFmtId="0" fontId="52" fillId="55" borderId="10" xfId="0" applyFont="1" applyFill="1" applyBorder="1" applyAlignment="1">
      <alignment horizontal="center" vertical="center" wrapText="1"/>
    </xf>
    <xf numFmtId="0" fontId="52" fillId="56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vertical="center" wrapText="1"/>
    </xf>
    <xf numFmtId="0" fontId="0" fillId="57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vertical="center" wrapText="1"/>
    </xf>
    <xf numFmtId="0" fontId="30" fillId="58" borderId="10" xfId="0" applyFont="1" applyFill="1" applyBorder="1" applyAlignment="1">
      <alignment vertical="center" wrapText="1"/>
    </xf>
    <xf numFmtId="0" fontId="49" fillId="43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vertical="center" wrapText="1"/>
    </xf>
    <xf numFmtId="0" fontId="49" fillId="43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30" fillId="59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30" fillId="60" borderId="10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horizontal="center" vertical="center" wrapText="1"/>
    </xf>
    <xf numFmtId="0" fontId="48" fillId="43" borderId="10" xfId="0" applyFont="1" applyFill="1" applyBorder="1" applyAlignment="1">
      <alignment horizontal="center" vertical="center"/>
    </xf>
    <xf numFmtId="0" fontId="48" fillId="43" borderId="10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0" fontId="53" fillId="61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62" borderId="10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8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63" borderId="40" xfId="0" applyFont="1" applyFill="1" applyBorder="1" applyAlignment="1">
      <alignment horizontal="center" vertical="center" wrapText="1"/>
    </xf>
    <xf numFmtId="0" fontId="0" fillId="64" borderId="49" xfId="0" applyFont="1" applyFill="1" applyBorder="1" applyAlignment="1">
      <alignment horizontal="center" vertical="center" wrapText="1"/>
    </xf>
    <xf numFmtId="0" fontId="0" fillId="34" borderId="82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ont="1" applyFill="1" applyBorder="1" applyAlignment="1">
      <alignment horizontal="center" vertical="center" wrapText="1"/>
    </xf>
    <xf numFmtId="0" fontId="0" fillId="41" borderId="84" xfId="0" applyFont="1" applyFill="1" applyBorder="1" applyAlignment="1">
      <alignment horizontal="center" vertical="center"/>
    </xf>
    <xf numFmtId="0" fontId="0" fillId="41" borderId="40" xfId="0" applyFont="1" applyFill="1" applyBorder="1" applyAlignment="1">
      <alignment horizontal="center" vertical="center"/>
    </xf>
    <xf numFmtId="0" fontId="0" fillId="41" borderId="54" xfId="0" applyFont="1" applyFill="1" applyBorder="1" applyAlignment="1">
      <alignment horizontal="center" vertical="center"/>
    </xf>
    <xf numFmtId="0" fontId="0" fillId="65" borderId="82" xfId="0" applyFill="1" applyBorder="1" applyAlignment="1">
      <alignment horizontal="center" vertical="center"/>
    </xf>
    <xf numFmtId="0" fontId="0" fillId="66" borderId="81" xfId="0" applyFont="1" applyFill="1" applyBorder="1" applyAlignment="1">
      <alignment horizontal="center" vertical="center"/>
    </xf>
    <xf numFmtId="0" fontId="0" fillId="67" borderId="40" xfId="0" applyFont="1" applyFill="1" applyBorder="1" applyAlignment="1">
      <alignment horizontal="center" vertical="center"/>
    </xf>
    <xf numFmtId="0" fontId="0" fillId="68" borderId="54" xfId="0" applyFont="1" applyFill="1" applyBorder="1" applyAlignment="1">
      <alignment horizontal="center" vertical="center"/>
    </xf>
    <xf numFmtId="0" fontId="0" fillId="41" borderId="84" xfId="0" applyFont="1" applyFill="1" applyBorder="1" applyAlignment="1">
      <alignment horizontal="center" vertical="center" wrapText="1"/>
    </xf>
    <xf numFmtId="0" fontId="0" fillId="41" borderId="40" xfId="0" applyFont="1" applyFill="1" applyBorder="1" applyAlignment="1">
      <alignment horizontal="center" vertical="center" wrapText="1"/>
    </xf>
    <xf numFmtId="0" fontId="0" fillId="41" borderId="54" xfId="0" applyFont="1" applyFill="1" applyBorder="1" applyAlignment="1">
      <alignment horizontal="center" vertical="center" wrapText="1"/>
    </xf>
    <xf numFmtId="0" fontId="0" fillId="69" borderId="81" xfId="0" applyFont="1" applyFill="1" applyBorder="1" applyAlignment="1">
      <alignment horizontal="center" vertical="center"/>
    </xf>
    <xf numFmtId="0" fontId="0" fillId="70" borderId="40" xfId="0" applyFont="1" applyFill="1" applyBorder="1" applyAlignment="1">
      <alignment horizontal="center" vertical="center"/>
    </xf>
    <xf numFmtId="0" fontId="0" fillId="71" borderId="54" xfId="0" applyFont="1" applyFill="1" applyBorder="1" applyAlignment="1">
      <alignment horizontal="center" vertical="center"/>
    </xf>
    <xf numFmtId="0" fontId="0" fillId="41" borderId="82" xfId="0" applyFill="1" applyBorder="1" applyAlignment="1">
      <alignment horizontal="center" vertical="center"/>
    </xf>
    <xf numFmtId="0" fontId="0" fillId="41" borderId="82" xfId="0" applyFont="1" applyFill="1" applyBorder="1" applyAlignment="1">
      <alignment horizontal="center" vertical="center"/>
    </xf>
    <xf numFmtId="0" fontId="0" fillId="41" borderId="81" xfId="0" applyFont="1" applyFill="1" applyBorder="1" applyAlignment="1">
      <alignment horizontal="center" vertical="center"/>
    </xf>
    <xf numFmtId="0" fontId="30" fillId="43" borderId="24" xfId="0" applyFont="1" applyFill="1" applyBorder="1" applyAlignment="1">
      <alignment horizontal="center" vertical="center"/>
    </xf>
    <xf numFmtId="0" fontId="30" fillId="43" borderId="10" xfId="0" applyFont="1" applyFill="1" applyBorder="1" applyAlignment="1">
      <alignment horizontal="center" vertical="center"/>
    </xf>
    <xf numFmtId="0" fontId="30" fillId="43" borderId="16" xfId="0" applyFont="1" applyFill="1" applyBorder="1" applyAlignment="1">
      <alignment horizontal="center" vertical="center"/>
    </xf>
    <xf numFmtId="0" fontId="49" fillId="43" borderId="70" xfId="0" applyFont="1" applyFill="1" applyBorder="1" applyAlignment="1">
      <alignment horizontal="center" vertical="center"/>
    </xf>
    <xf numFmtId="0" fontId="49" fillId="43" borderId="10" xfId="0" applyFont="1" applyFill="1" applyBorder="1" applyAlignment="1">
      <alignment horizontal="center" vertical="center"/>
    </xf>
    <xf numFmtId="0" fontId="49" fillId="43" borderId="16" xfId="0" applyFont="1" applyFill="1" applyBorder="1" applyAlignment="1">
      <alignment horizontal="center" vertical="center"/>
    </xf>
    <xf numFmtId="0" fontId="30" fillId="43" borderId="48" xfId="0" applyFont="1" applyFill="1" applyBorder="1" applyAlignment="1">
      <alignment horizontal="center" vertical="center"/>
    </xf>
    <xf numFmtId="0" fontId="30" fillId="43" borderId="54" xfId="0" applyFont="1" applyFill="1" applyBorder="1" applyAlignment="1">
      <alignment horizontal="center" vertical="center"/>
    </xf>
    <xf numFmtId="0" fontId="30" fillId="43" borderId="20" xfId="0" applyFont="1" applyFill="1" applyBorder="1" applyAlignment="1">
      <alignment horizontal="center" vertical="center"/>
    </xf>
    <xf numFmtId="0" fontId="49" fillId="43" borderId="20" xfId="0" applyFont="1" applyFill="1" applyBorder="1" applyAlignment="1">
      <alignment horizontal="center" vertical="center"/>
    </xf>
    <xf numFmtId="0" fontId="30" fillId="43" borderId="22" xfId="0" applyFont="1" applyFill="1" applyBorder="1" applyAlignment="1">
      <alignment horizontal="center" vertical="center"/>
    </xf>
    <xf numFmtId="0" fontId="30" fillId="43" borderId="19" xfId="0" applyFont="1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30" fillId="43" borderId="40" xfId="0" applyFont="1" applyFill="1" applyBorder="1" applyAlignment="1">
      <alignment horizontal="center" vertical="center"/>
    </xf>
    <xf numFmtId="0" fontId="30" fillId="43" borderId="46" xfId="0" applyFont="1" applyFill="1" applyBorder="1" applyAlignment="1">
      <alignment horizontal="center" vertical="center"/>
    </xf>
    <xf numFmtId="0" fontId="30" fillId="43" borderId="49" xfId="0" applyFont="1" applyFill="1" applyBorder="1" applyAlignment="1">
      <alignment horizontal="center" vertical="center"/>
    </xf>
    <xf numFmtId="0" fontId="49" fillId="40" borderId="2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49" fillId="40" borderId="16" xfId="0" applyFont="1" applyFill="1" applyBorder="1" applyAlignment="1">
      <alignment horizontal="center" vertical="center"/>
    </xf>
    <xf numFmtId="0" fontId="30" fillId="72" borderId="20" xfId="0" applyFont="1" applyFill="1" applyBorder="1" applyAlignment="1">
      <alignment horizontal="center" vertical="center" wrapText="1"/>
    </xf>
    <xf numFmtId="0" fontId="30" fillId="73" borderId="16" xfId="0" applyFont="1" applyFill="1" applyBorder="1" applyAlignment="1">
      <alignment horizontal="center" vertical="center" wrapText="1"/>
    </xf>
    <xf numFmtId="0" fontId="49" fillId="40" borderId="70" xfId="0" applyFont="1" applyFill="1" applyBorder="1" applyAlignment="1">
      <alignment horizontal="center" vertical="center"/>
    </xf>
    <xf numFmtId="0" fontId="49" fillId="40" borderId="13" xfId="0" applyFont="1" applyFill="1" applyBorder="1" applyAlignment="1">
      <alignment horizontal="center" vertical="center"/>
    </xf>
    <xf numFmtId="0" fontId="49" fillId="40" borderId="83" xfId="0" applyFont="1" applyFill="1" applyBorder="1" applyAlignment="1">
      <alignment horizontal="center" vertical="center"/>
    </xf>
    <xf numFmtId="0" fontId="49" fillId="40" borderId="85" xfId="0" applyFont="1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 vertical="center"/>
    </xf>
    <xf numFmtId="0" fontId="0" fillId="41" borderId="49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49" fillId="40" borderId="20" xfId="0" applyFont="1" applyFill="1" applyBorder="1" applyAlignment="1">
      <alignment horizontal="center" vertical="center" wrapText="1"/>
    </xf>
    <xf numFmtId="0" fontId="49" fillId="40" borderId="16" xfId="0" applyFont="1" applyFill="1" applyBorder="1" applyAlignment="1">
      <alignment horizontal="center" vertical="center" wrapText="1"/>
    </xf>
    <xf numFmtId="0" fontId="30" fillId="74" borderId="82" xfId="0" applyFont="1" applyFill="1" applyBorder="1" applyAlignment="1">
      <alignment horizontal="center" vertical="center"/>
    </xf>
    <xf numFmtId="0" fontId="30" fillId="75" borderId="81" xfId="0" applyFont="1" applyFill="1" applyBorder="1" applyAlignment="1">
      <alignment horizontal="center" vertical="center"/>
    </xf>
    <xf numFmtId="0" fontId="30" fillId="76" borderId="40" xfId="0" applyFont="1" applyFill="1" applyBorder="1" applyAlignment="1">
      <alignment horizontal="center" vertical="center"/>
    </xf>
    <xf numFmtId="0" fontId="30" fillId="77" borderId="54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49" fillId="40" borderId="70" xfId="0" applyFont="1" applyFill="1" applyBorder="1" applyAlignment="1">
      <alignment horizontal="center" vertical="center" wrapText="1"/>
    </xf>
    <xf numFmtId="0" fontId="49" fillId="40" borderId="83" xfId="0" applyFont="1" applyFill="1" applyBorder="1" applyAlignment="1">
      <alignment horizontal="center" vertical="center" wrapText="1"/>
    </xf>
    <xf numFmtId="0" fontId="49" fillId="40" borderId="85" xfId="0" applyFont="1" applyFill="1" applyBorder="1" applyAlignment="1">
      <alignment horizontal="center" vertical="center" wrapText="1"/>
    </xf>
    <xf numFmtId="0" fontId="49" fillId="40" borderId="54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 wrapText="1"/>
    </xf>
    <xf numFmtId="0" fontId="49" fillId="40" borderId="19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/>
    </xf>
    <xf numFmtId="0" fontId="0" fillId="41" borderId="70" xfId="0" applyFont="1" applyFill="1" applyBorder="1" applyAlignment="1">
      <alignment horizontal="center" vertical="center"/>
    </xf>
    <xf numFmtId="0" fontId="49" fillId="40" borderId="17" xfId="0" applyFont="1" applyFill="1" applyBorder="1" applyAlignment="1">
      <alignment horizontal="center" vertical="center"/>
    </xf>
    <xf numFmtId="0" fontId="30" fillId="78" borderId="86" xfId="0" applyFont="1" applyFill="1" applyBorder="1" applyAlignment="1">
      <alignment horizontal="center" vertical="center" wrapText="1"/>
    </xf>
    <xf numFmtId="0" fontId="30" fillId="79" borderId="27" xfId="0" applyFont="1" applyFill="1" applyBorder="1" applyAlignment="1">
      <alignment horizontal="center" vertical="center" wrapText="1"/>
    </xf>
    <xf numFmtId="0" fontId="0" fillId="41" borderId="86" xfId="0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1" fillId="0" borderId="51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60" xfId="0" applyFont="1" applyBorder="1" applyAlignment="1">
      <alignment horizontal="left"/>
    </xf>
    <xf numFmtId="0" fontId="0" fillId="0" borderId="65" xfId="0" applyBorder="1" applyAlignment="1">
      <alignment horizontal="center" textRotation="255"/>
    </xf>
    <xf numFmtId="0" fontId="0" fillId="0" borderId="69" xfId="0" applyBorder="1" applyAlignment="1">
      <alignment horizontal="center" textRotation="255"/>
    </xf>
    <xf numFmtId="0" fontId="0" fillId="0" borderId="10" xfId="0" applyBorder="1" applyAlignment="1">
      <alignment horizontal="center" textRotation="255"/>
    </xf>
    <xf numFmtId="0" fontId="0" fillId="0" borderId="51" xfId="0" applyBorder="1" applyAlignment="1">
      <alignment horizontal="center" textRotation="255"/>
    </xf>
    <xf numFmtId="0" fontId="0" fillId="0" borderId="64" xfId="0" applyBorder="1" applyAlignment="1">
      <alignment horizontal="center" textRotation="255"/>
    </xf>
    <xf numFmtId="0" fontId="0" fillId="0" borderId="68" xfId="0" applyBorder="1" applyAlignment="1">
      <alignment horizontal="center" textRotation="255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8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36" borderId="88" xfId="0" applyFill="1" applyBorder="1" applyAlignment="1">
      <alignment horizontal="left" wrapText="1"/>
    </xf>
    <xf numFmtId="0" fontId="0" fillId="36" borderId="89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255"/>
    </xf>
    <xf numFmtId="0" fontId="0" fillId="0" borderId="0" xfId="0" applyBorder="1" applyAlignment="1">
      <alignment horizontal="center" textRotation="255"/>
    </xf>
    <xf numFmtId="0" fontId="0" fillId="37" borderId="88" xfId="0" applyFill="1" applyBorder="1" applyAlignment="1">
      <alignment horizontal="center"/>
    </xf>
    <xf numFmtId="0" fontId="0" fillId="37" borderId="89" xfId="0" applyFill="1" applyBorder="1" applyAlignment="1">
      <alignment horizontal="center"/>
    </xf>
    <xf numFmtId="0" fontId="0" fillId="28" borderId="88" xfId="0" applyFill="1" applyBorder="1" applyAlignment="1">
      <alignment horizontal="left" wrapText="1"/>
    </xf>
    <xf numFmtId="0" fontId="0" fillId="28" borderId="89" xfId="0" applyFill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1476375" cy="666750"/>
    <xdr:sp>
      <xdr:nvSpPr>
        <xdr:cNvPr id="1" name="テキスト ボックス 4"/>
        <xdr:cNvSpPr txBox="1">
          <a:spLocks noChangeArrowheads="1"/>
        </xdr:cNvSpPr>
      </xdr:nvSpPr>
      <xdr:spPr>
        <a:xfrm>
          <a:off x="0" y="7105650"/>
          <a:ext cx="1476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名前と選手が希望した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年俸を記入</a:t>
          </a:r>
        </a:p>
      </xdr:txBody>
    </xdr:sp>
    <xdr:clientData/>
  </xdr:oneCellAnchor>
  <xdr:oneCellAnchor>
    <xdr:from>
      <xdr:col>2</xdr:col>
      <xdr:colOff>161925</xdr:colOff>
      <xdr:row>31</xdr:row>
      <xdr:rowOff>9525</xdr:rowOff>
    </xdr:from>
    <xdr:ext cx="2543175" cy="819150"/>
    <xdr:sp>
      <xdr:nvSpPr>
        <xdr:cNvPr id="2" name="テキスト ボックス 5"/>
        <xdr:cNvSpPr txBox="1">
          <a:spLocks noChangeArrowheads="1"/>
        </xdr:cNvSpPr>
      </xdr:nvSpPr>
      <xdr:spPr>
        <a:xfrm>
          <a:off x="1666875" y="7115175"/>
          <a:ext cx="2543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年俸交渉時のコメントに合わせて記入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・成功した場合は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"1"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・大成功した場合は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"3"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2228850" cy="571500"/>
    <xdr:sp>
      <xdr:nvSpPr>
        <xdr:cNvPr id="3" name="テキスト ボックス 6"/>
        <xdr:cNvSpPr txBox="1">
          <a:spLocks noChangeArrowheads="1"/>
        </xdr:cNvSpPr>
      </xdr:nvSpPr>
      <xdr:spPr>
        <a:xfrm>
          <a:off x="4248150" y="7105650"/>
          <a:ext cx="2228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契約に必要な年俸が自動で計算される</a:t>
          </a:r>
        </a:p>
      </xdr:txBody>
    </xdr:sp>
    <xdr:clientData/>
  </xdr:oneCellAnchor>
  <xdr:twoCellAnchor>
    <xdr:from>
      <xdr:col>1</xdr:col>
      <xdr:colOff>609600</xdr:colOff>
      <xdr:row>29</xdr:row>
      <xdr:rowOff>0</xdr:rowOff>
    </xdr:from>
    <xdr:to>
      <xdr:col>14</xdr:col>
      <xdr:colOff>0</xdr:colOff>
      <xdr:row>30</xdr:row>
      <xdr:rowOff>180975</xdr:rowOff>
    </xdr:to>
    <xdr:sp>
      <xdr:nvSpPr>
        <xdr:cNvPr id="4" name="右中かっこ 7"/>
        <xdr:cNvSpPr>
          <a:spLocks/>
        </xdr:cNvSpPr>
      </xdr:nvSpPr>
      <xdr:spPr>
        <a:xfrm rot="5400000">
          <a:off x="1504950" y="6724650"/>
          <a:ext cx="2743200" cy="37147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16</xdr:col>
      <xdr:colOff>762000</xdr:colOff>
      <xdr:row>30</xdr:row>
      <xdr:rowOff>180975</xdr:rowOff>
    </xdr:to>
    <xdr:sp>
      <xdr:nvSpPr>
        <xdr:cNvPr id="5" name="右中かっこ 8"/>
        <xdr:cNvSpPr>
          <a:spLocks/>
        </xdr:cNvSpPr>
      </xdr:nvSpPr>
      <xdr:spPr>
        <a:xfrm rot="5400000">
          <a:off x="4248150" y="6724650"/>
          <a:ext cx="2124075" cy="371475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609600</xdr:colOff>
      <xdr:row>30</xdr:row>
      <xdr:rowOff>180975</xdr:rowOff>
    </xdr:to>
    <xdr:sp>
      <xdr:nvSpPr>
        <xdr:cNvPr id="6" name="右中かっこ 9"/>
        <xdr:cNvSpPr>
          <a:spLocks/>
        </xdr:cNvSpPr>
      </xdr:nvSpPr>
      <xdr:spPr>
        <a:xfrm rot="5400000">
          <a:off x="0" y="6724650"/>
          <a:ext cx="1504950" cy="371475"/>
        </a:xfrm>
        <a:prstGeom prst="rightBrac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akatsuku.com/2013/" TargetMode="External" /><Relationship Id="rId2" Type="http://schemas.openxmlformats.org/officeDocument/2006/relationships/hyperlink" Target="http://sakatuku7.game-cmr.com/2013/" TargetMode="External" /><Relationship Id="rId3" Type="http://schemas.openxmlformats.org/officeDocument/2006/relationships/hyperlink" Target="http://www.spoiler.jp/srv/sakatsuku2013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9" width="21.28125" style="0" bestFit="1" customWidth="1"/>
  </cols>
  <sheetData>
    <row r="1" spans="1:9" ht="13.5">
      <c r="A1" s="1"/>
      <c r="B1" s="5" t="s">
        <v>0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3.5">
      <c r="A2" s="1">
        <v>16</v>
      </c>
      <c r="B2" s="4" t="s">
        <v>28</v>
      </c>
      <c r="C2" s="4" t="s">
        <v>12</v>
      </c>
      <c r="D2" s="4" t="s">
        <v>496</v>
      </c>
      <c r="E2" s="4" t="s">
        <v>3</v>
      </c>
      <c r="F2" s="1" t="s">
        <v>11</v>
      </c>
      <c r="G2" s="1" t="s">
        <v>11</v>
      </c>
      <c r="H2" s="4" t="s">
        <v>10</v>
      </c>
      <c r="I2" s="4" t="s">
        <v>9</v>
      </c>
    </row>
    <row r="3" spans="1:9" ht="13.5">
      <c r="A3" s="1">
        <v>17</v>
      </c>
      <c r="B3" s="4" t="s">
        <v>28</v>
      </c>
      <c r="C3" s="4" t="s">
        <v>12</v>
      </c>
      <c r="D3" s="4" t="s">
        <v>496</v>
      </c>
      <c r="E3" s="4" t="s">
        <v>3</v>
      </c>
      <c r="F3" s="1" t="s">
        <v>11</v>
      </c>
      <c r="G3" s="1" t="s">
        <v>11</v>
      </c>
      <c r="H3" s="4" t="s">
        <v>10</v>
      </c>
      <c r="I3" s="4" t="s">
        <v>9</v>
      </c>
    </row>
    <row r="4" spans="1:9" ht="13.5">
      <c r="A4" s="1">
        <v>18</v>
      </c>
      <c r="B4" s="8" t="s">
        <v>28</v>
      </c>
      <c r="C4" s="1" t="s">
        <v>28</v>
      </c>
      <c r="D4" s="4" t="s">
        <v>12</v>
      </c>
      <c r="E4" s="1" t="s">
        <v>3</v>
      </c>
      <c r="F4" s="1" t="s">
        <v>3</v>
      </c>
      <c r="G4" s="4" t="s">
        <v>11</v>
      </c>
      <c r="H4" s="4" t="s">
        <v>10</v>
      </c>
      <c r="I4" s="4" t="s">
        <v>9</v>
      </c>
    </row>
    <row r="5" spans="1:9" ht="13.5">
      <c r="A5" s="1">
        <v>19</v>
      </c>
      <c r="B5" s="3" t="s">
        <v>14</v>
      </c>
      <c r="C5" s="3" t="s">
        <v>28</v>
      </c>
      <c r="D5" s="1" t="s">
        <v>12</v>
      </c>
      <c r="E5" s="4" t="s">
        <v>496</v>
      </c>
      <c r="F5" s="4" t="s">
        <v>3</v>
      </c>
      <c r="G5" s="4" t="s">
        <v>15</v>
      </c>
      <c r="H5" s="4" t="s">
        <v>10</v>
      </c>
      <c r="I5" s="1" t="s">
        <v>12</v>
      </c>
    </row>
    <row r="6" spans="1:9" ht="13.5">
      <c r="A6" s="1">
        <v>20</v>
      </c>
      <c r="B6" s="3" t="s">
        <v>14</v>
      </c>
      <c r="C6" s="3" t="s">
        <v>28</v>
      </c>
      <c r="D6" s="1" t="s">
        <v>12</v>
      </c>
      <c r="E6" s="4" t="s">
        <v>496</v>
      </c>
      <c r="F6" s="4" t="s">
        <v>9</v>
      </c>
      <c r="G6" s="4" t="s">
        <v>15</v>
      </c>
      <c r="H6" s="4" t="s">
        <v>30</v>
      </c>
      <c r="I6" s="1" t="s">
        <v>12</v>
      </c>
    </row>
    <row r="7" spans="1:9" ht="13.5">
      <c r="A7" s="1">
        <v>21</v>
      </c>
      <c r="B7" s="3" t="s">
        <v>14</v>
      </c>
      <c r="C7" s="106" t="s">
        <v>28</v>
      </c>
      <c r="D7" s="1" t="s">
        <v>12</v>
      </c>
      <c r="E7" s="4" t="s">
        <v>496</v>
      </c>
      <c r="F7" s="4" t="s">
        <v>9</v>
      </c>
      <c r="G7" s="4" t="s">
        <v>15</v>
      </c>
      <c r="H7" s="4" t="s">
        <v>30</v>
      </c>
      <c r="I7" s="1" t="s">
        <v>12</v>
      </c>
    </row>
    <row r="8" spans="1:9" ht="13.5">
      <c r="A8" s="1">
        <v>22</v>
      </c>
      <c r="B8" s="1" t="s">
        <v>14</v>
      </c>
      <c r="C8" s="1" t="s">
        <v>14</v>
      </c>
      <c r="D8" s="3" t="s">
        <v>12</v>
      </c>
      <c r="E8" s="4" t="s">
        <v>496</v>
      </c>
      <c r="F8" s="1" t="s">
        <v>9</v>
      </c>
      <c r="G8" s="1" t="s">
        <v>9</v>
      </c>
      <c r="H8" s="4" t="s">
        <v>30</v>
      </c>
      <c r="I8" s="1" t="s">
        <v>13</v>
      </c>
    </row>
    <row r="9" spans="1:9" ht="13.5">
      <c r="A9" s="1">
        <v>23</v>
      </c>
      <c r="B9" s="1" t="s">
        <v>14</v>
      </c>
      <c r="C9" s="1" t="s">
        <v>14</v>
      </c>
      <c r="D9" s="3" t="s">
        <v>21</v>
      </c>
      <c r="E9" s="3" t="s">
        <v>23</v>
      </c>
      <c r="F9" s="1" t="s">
        <v>9</v>
      </c>
      <c r="G9" s="1" t="s">
        <v>9</v>
      </c>
      <c r="H9" s="1" t="s">
        <v>14</v>
      </c>
      <c r="I9" s="4" t="s">
        <v>13</v>
      </c>
    </row>
    <row r="10" spans="1:9" ht="13.5">
      <c r="A10" s="1">
        <v>24</v>
      </c>
      <c r="B10" s="3" t="s">
        <v>25</v>
      </c>
      <c r="C10" s="7" t="s">
        <v>14</v>
      </c>
      <c r="D10" s="3" t="s">
        <v>21</v>
      </c>
      <c r="E10" s="3" t="s">
        <v>23</v>
      </c>
      <c r="F10" s="104" t="s">
        <v>24</v>
      </c>
      <c r="G10" s="3" t="s">
        <v>9</v>
      </c>
      <c r="H10" s="7" t="s">
        <v>14</v>
      </c>
      <c r="I10" s="1" t="s">
        <v>14</v>
      </c>
    </row>
    <row r="11" spans="1:9" ht="13.5">
      <c r="A11" s="1">
        <v>25</v>
      </c>
      <c r="B11" s="3" t="s">
        <v>25</v>
      </c>
      <c r="C11" s="7" t="s">
        <v>14</v>
      </c>
      <c r="D11" s="3" t="s">
        <v>21</v>
      </c>
      <c r="E11" s="3" t="s">
        <v>23</v>
      </c>
      <c r="F11" s="104" t="s">
        <v>24</v>
      </c>
      <c r="G11" s="3" t="s">
        <v>9</v>
      </c>
      <c r="H11" s="7" t="s">
        <v>14</v>
      </c>
      <c r="I11" s="1" t="s">
        <v>14</v>
      </c>
    </row>
    <row r="12" spans="1:9" ht="13.5">
      <c r="A12" s="1">
        <v>26</v>
      </c>
      <c r="B12" s="3" t="s">
        <v>25</v>
      </c>
      <c r="C12" s="105" t="s">
        <v>14</v>
      </c>
      <c r="D12" s="3" t="s">
        <v>21</v>
      </c>
      <c r="E12" s="3" t="s">
        <v>23</v>
      </c>
      <c r="F12" s="104" t="s">
        <v>24</v>
      </c>
      <c r="G12" s="3" t="s">
        <v>9</v>
      </c>
      <c r="H12" s="105" t="s">
        <v>11</v>
      </c>
      <c r="I12" s="3" t="s">
        <v>16</v>
      </c>
    </row>
    <row r="13" spans="1:9" ht="13.5">
      <c r="A13" s="1">
        <v>27</v>
      </c>
      <c r="B13" s="3" t="s">
        <v>25</v>
      </c>
      <c r="C13" s="105" t="s">
        <v>14</v>
      </c>
      <c r="D13" s="3" t="s">
        <v>21</v>
      </c>
      <c r="E13" s="3" t="s">
        <v>24</v>
      </c>
      <c r="F13" s="1" t="s">
        <v>28</v>
      </c>
      <c r="G13" s="8" t="s">
        <v>28</v>
      </c>
      <c r="H13" s="3" t="s">
        <v>11</v>
      </c>
      <c r="I13" s="3" t="s">
        <v>16</v>
      </c>
    </row>
    <row r="14" spans="1:9" ht="13.5">
      <c r="A14" s="1">
        <v>28</v>
      </c>
      <c r="B14" s="1" t="s">
        <v>25</v>
      </c>
      <c r="C14" s="1" t="s">
        <v>25</v>
      </c>
      <c r="D14" s="3" t="s">
        <v>21</v>
      </c>
      <c r="E14" s="3" t="s">
        <v>24</v>
      </c>
      <c r="F14" s="1" t="s">
        <v>28</v>
      </c>
      <c r="G14" s="1" t="s">
        <v>28</v>
      </c>
      <c r="H14" s="3" t="s">
        <v>29</v>
      </c>
      <c r="I14" s="3" t="s">
        <v>16</v>
      </c>
    </row>
    <row r="15" spans="1:9" ht="13.5">
      <c r="A15" s="1">
        <v>29</v>
      </c>
      <c r="B15" s="6" t="s">
        <v>27</v>
      </c>
      <c r="C15" s="3" t="s">
        <v>25</v>
      </c>
      <c r="D15" s="3" t="s">
        <v>21</v>
      </c>
      <c r="E15" s="3" t="s">
        <v>24</v>
      </c>
      <c r="F15" s="1" t="s">
        <v>28</v>
      </c>
      <c r="G15" s="1" t="s">
        <v>28</v>
      </c>
      <c r="H15" s="3" t="s">
        <v>29</v>
      </c>
      <c r="I15" s="3" t="s">
        <v>16</v>
      </c>
    </row>
    <row r="16" spans="1:9" ht="13.5">
      <c r="A16" s="1">
        <v>30</v>
      </c>
      <c r="B16" s="6" t="s">
        <v>27</v>
      </c>
      <c r="C16" s="1" t="s">
        <v>25</v>
      </c>
      <c r="D16" s="1" t="s">
        <v>25</v>
      </c>
      <c r="E16" s="3" t="s">
        <v>24</v>
      </c>
      <c r="F16" s="1" t="s">
        <v>28</v>
      </c>
      <c r="G16" s="1" t="s">
        <v>28</v>
      </c>
      <c r="H16" s="1" t="s">
        <v>25</v>
      </c>
      <c r="I16" s="3" t="s">
        <v>16</v>
      </c>
    </row>
    <row r="17" spans="1:9" ht="13.5">
      <c r="A17" s="1">
        <v>31</v>
      </c>
      <c r="B17" s="6" t="s">
        <v>19</v>
      </c>
      <c r="C17" s="6" t="s">
        <v>27</v>
      </c>
      <c r="D17" s="1" t="s">
        <v>25</v>
      </c>
      <c r="E17" s="3" t="s">
        <v>24</v>
      </c>
      <c r="F17" s="3" t="s">
        <v>28</v>
      </c>
      <c r="G17" s="3" t="s">
        <v>21</v>
      </c>
      <c r="H17" s="1" t="s">
        <v>25</v>
      </c>
      <c r="I17" s="3" t="s">
        <v>16</v>
      </c>
    </row>
    <row r="18" spans="1:9" ht="13.5">
      <c r="A18" s="1">
        <v>32</v>
      </c>
      <c r="B18" s="6" t="s">
        <v>19</v>
      </c>
      <c r="C18" s="6" t="s">
        <v>27</v>
      </c>
      <c r="D18" s="1" t="s">
        <v>25</v>
      </c>
      <c r="E18" s="3" t="s">
        <v>24</v>
      </c>
      <c r="F18" s="3" t="s">
        <v>28</v>
      </c>
      <c r="G18" s="3" t="s">
        <v>21</v>
      </c>
      <c r="H18" s="1" t="s">
        <v>25</v>
      </c>
      <c r="I18" s="3" t="s">
        <v>16</v>
      </c>
    </row>
    <row r="19" spans="1:9" ht="13.5">
      <c r="A19" s="1">
        <v>33</v>
      </c>
      <c r="B19" s="6" t="s">
        <v>20</v>
      </c>
      <c r="C19" s="1" t="s">
        <v>27</v>
      </c>
      <c r="D19" s="1" t="s">
        <v>27</v>
      </c>
      <c r="E19" s="1" t="s">
        <v>25</v>
      </c>
      <c r="F19" s="3" t="s">
        <v>28</v>
      </c>
      <c r="G19" s="3" t="s">
        <v>21</v>
      </c>
      <c r="H19" s="1" t="s">
        <v>25</v>
      </c>
      <c r="I19" s="3" t="s">
        <v>16</v>
      </c>
    </row>
    <row r="20" spans="1:9" ht="13.5">
      <c r="A20" s="1">
        <v>34</v>
      </c>
      <c r="B20" s="6" t="s">
        <v>20</v>
      </c>
      <c r="C20" s="6" t="s">
        <v>19</v>
      </c>
      <c r="D20" s="6" t="s">
        <v>27</v>
      </c>
      <c r="E20" s="1" t="s">
        <v>25</v>
      </c>
      <c r="F20" s="1" t="s">
        <v>25</v>
      </c>
      <c r="G20" s="3" t="s">
        <v>21</v>
      </c>
      <c r="H20" s="1" t="s">
        <v>25</v>
      </c>
      <c r="I20" s="1" t="s">
        <v>17</v>
      </c>
    </row>
    <row r="21" spans="1:9" ht="13.5">
      <c r="A21" s="1">
        <v>35</v>
      </c>
      <c r="B21" s="6" t="s">
        <v>20</v>
      </c>
      <c r="C21" s="6" t="s">
        <v>19</v>
      </c>
      <c r="D21" s="6" t="s">
        <v>22</v>
      </c>
      <c r="E21" s="1" t="s">
        <v>25</v>
      </c>
      <c r="F21" s="1" t="s">
        <v>25</v>
      </c>
      <c r="G21" s="3" t="s">
        <v>21</v>
      </c>
      <c r="H21" s="6" t="s">
        <v>27</v>
      </c>
      <c r="I21" s="1" t="s">
        <v>17</v>
      </c>
    </row>
    <row r="22" spans="1:9" ht="13.5">
      <c r="A22" s="1">
        <v>36</v>
      </c>
      <c r="B22" s="1" t="s">
        <v>20</v>
      </c>
      <c r="C22" s="1" t="s">
        <v>20</v>
      </c>
      <c r="D22" s="6" t="s">
        <v>22</v>
      </c>
      <c r="E22" s="1" t="s">
        <v>27</v>
      </c>
      <c r="F22" s="6" t="s">
        <v>26</v>
      </c>
      <c r="G22" s="3" t="s">
        <v>21</v>
      </c>
      <c r="H22" s="1" t="s">
        <v>27</v>
      </c>
      <c r="I22" s="1" t="s">
        <v>17</v>
      </c>
    </row>
    <row r="23" spans="1:9" ht="13.5">
      <c r="A23" s="1">
        <v>37</v>
      </c>
      <c r="B23" s="1" t="s">
        <v>20</v>
      </c>
      <c r="C23" s="1" t="s">
        <v>20</v>
      </c>
      <c r="D23" s="6" t="s">
        <v>19</v>
      </c>
      <c r="E23" s="1" t="s">
        <v>27</v>
      </c>
      <c r="F23" s="6" t="s">
        <v>26</v>
      </c>
      <c r="G23" s="1" t="s">
        <v>25</v>
      </c>
      <c r="H23" s="1" t="s">
        <v>27</v>
      </c>
      <c r="I23" s="1" t="s">
        <v>17</v>
      </c>
    </row>
    <row r="24" spans="1:9" ht="13.5">
      <c r="A24" s="1">
        <v>38</v>
      </c>
      <c r="B24" s="1" t="s">
        <v>20</v>
      </c>
      <c r="C24" s="1" t="s">
        <v>20</v>
      </c>
      <c r="D24" s="1" t="s">
        <v>19</v>
      </c>
      <c r="E24" s="6" t="s">
        <v>22</v>
      </c>
      <c r="F24" s="1" t="s">
        <v>19</v>
      </c>
      <c r="G24" s="1" t="s">
        <v>25</v>
      </c>
      <c r="H24" s="1" t="s">
        <v>27</v>
      </c>
      <c r="I24" s="1" t="s">
        <v>17</v>
      </c>
    </row>
    <row r="25" spans="1:9" ht="13.5">
      <c r="A25" s="1">
        <v>39</v>
      </c>
      <c r="B25" s="1" t="s">
        <v>20</v>
      </c>
      <c r="C25" s="1" t="s">
        <v>20</v>
      </c>
      <c r="D25" s="1" t="s">
        <v>19</v>
      </c>
      <c r="E25" s="6" t="s">
        <v>22</v>
      </c>
      <c r="F25" s="1" t="s">
        <v>19</v>
      </c>
      <c r="G25" s="1" t="s">
        <v>26</v>
      </c>
      <c r="H25" s="6" t="s">
        <v>27</v>
      </c>
      <c r="I25" s="1" t="s">
        <v>26</v>
      </c>
    </row>
    <row r="26" spans="1:9" ht="13.5">
      <c r="A26" s="1">
        <v>40</v>
      </c>
      <c r="B26" s="1" t="s">
        <v>20</v>
      </c>
      <c r="C26" s="1" t="s">
        <v>20</v>
      </c>
      <c r="D26" s="1" t="s">
        <v>20</v>
      </c>
      <c r="E26" s="1" t="s">
        <v>19</v>
      </c>
      <c r="F26" s="1" t="s">
        <v>20</v>
      </c>
      <c r="G26" s="1" t="s">
        <v>26</v>
      </c>
      <c r="H26" s="1" t="s">
        <v>19</v>
      </c>
      <c r="I26" s="1" t="s">
        <v>26</v>
      </c>
    </row>
    <row r="27" spans="1:9" ht="13.5">
      <c r="A27" s="1">
        <v>41</v>
      </c>
      <c r="B27" s="1" t="s">
        <v>20</v>
      </c>
      <c r="C27" s="1" t="s">
        <v>20</v>
      </c>
      <c r="D27" s="1" t="s">
        <v>20</v>
      </c>
      <c r="E27" s="1" t="s">
        <v>19</v>
      </c>
      <c r="F27" s="1" t="s">
        <v>20</v>
      </c>
      <c r="G27" s="6" t="s">
        <v>26</v>
      </c>
      <c r="H27" s="1" t="s">
        <v>19</v>
      </c>
      <c r="I27" s="6" t="s">
        <v>18</v>
      </c>
    </row>
    <row r="28" spans="1:9" ht="13.5">
      <c r="A28" s="1">
        <v>42</v>
      </c>
      <c r="B28" s="1" t="s">
        <v>20</v>
      </c>
      <c r="C28" s="1" t="s">
        <v>20</v>
      </c>
      <c r="D28" s="1" t="s">
        <v>20</v>
      </c>
      <c r="E28" s="1" t="s">
        <v>20</v>
      </c>
      <c r="F28" s="1" t="s">
        <v>20</v>
      </c>
      <c r="G28" s="1" t="s">
        <v>19</v>
      </c>
      <c r="H28" s="1" t="s">
        <v>20</v>
      </c>
      <c r="I28" s="1" t="s">
        <v>19</v>
      </c>
    </row>
    <row r="29" spans="1:9" ht="13.5">
      <c r="A29" s="1">
        <v>43</v>
      </c>
      <c r="B29" s="1" t="s">
        <v>20</v>
      </c>
      <c r="C29" s="1" t="s">
        <v>20</v>
      </c>
      <c r="D29" s="1" t="s">
        <v>20</v>
      </c>
      <c r="E29" s="1" t="s">
        <v>20</v>
      </c>
      <c r="F29" s="1" t="s">
        <v>20</v>
      </c>
      <c r="G29" s="1" t="s">
        <v>20</v>
      </c>
      <c r="H29" s="1" t="s">
        <v>20</v>
      </c>
      <c r="I29" s="6" t="s">
        <v>19</v>
      </c>
    </row>
    <row r="30" spans="1:9" ht="13.5">
      <c r="A30" s="1">
        <v>44</v>
      </c>
      <c r="B30" s="1" t="s">
        <v>20</v>
      </c>
      <c r="C30" s="1" t="s">
        <v>20</v>
      </c>
      <c r="D30" s="1" t="s">
        <v>20</v>
      </c>
      <c r="E30" s="1" t="s">
        <v>20</v>
      </c>
      <c r="F30" s="1" t="s">
        <v>20</v>
      </c>
      <c r="G30" s="1" t="s">
        <v>20</v>
      </c>
      <c r="H30" s="1" t="s">
        <v>20</v>
      </c>
      <c r="I30" s="1" t="s">
        <v>20</v>
      </c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2:5" ht="13.5">
      <c r="B32" s="107" t="s">
        <v>310</v>
      </c>
      <c r="C32" s="108"/>
      <c r="D32" s="108"/>
      <c r="E32" s="108"/>
    </row>
    <row r="33" spans="2:5" ht="13.5">
      <c r="B33" s="109" t="s">
        <v>311</v>
      </c>
      <c r="C33" s="110"/>
      <c r="D33" s="110"/>
      <c r="E33" s="110"/>
    </row>
    <row r="34" spans="2:5" ht="13.5">
      <c r="B34" s="111" t="s">
        <v>312</v>
      </c>
      <c r="C34" s="112"/>
      <c r="D34" s="112"/>
      <c r="E34" s="112"/>
    </row>
  </sheetData>
  <sheetProtection/>
  <printOptions/>
  <pageMargins left="0.7" right="0.7" top="0.75" bottom="0.75" header="0.3" footer="0.3"/>
  <pageSetup fitToHeight="0" fitToWidth="1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421875" style="0" bestFit="1" customWidth="1"/>
  </cols>
  <sheetData>
    <row r="2" spans="1:2" ht="13.5">
      <c r="A2" s="313" t="s">
        <v>817</v>
      </c>
      <c r="B2" s="546" t="s">
        <v>818</v>
      </c>
    </row>
    <row r="4" spans="1:2" ht="13.5">
      <c r="A4" s="313" t="s">
        <v>816</v>
      </c>
      <c r="B4" s="546" t="s">
        <v>819</v>
      </c>
    </row>
    <row r="6" spans="1:2" ht="13.5">
      <c r="A6" s="313" t="s">
        <v>821</v>
      </c>
      <c r="B6" s="546" t="s">
        <v>820</v>
      </c>
    </row>
    <row r="8" ht="13.5">
      <c r="A8" s="313" t="s">
        <v>822</v>
      </c>
    </row>
  </sheetData>
  <sheetProtection/>
  <hyperlinks>
    <hyperlink ref="B2" r:id="rId1" display="http://www.sakatsuku.com/2013/"/>
    <hyperlink ref="B4" r:id="rId2" display="http://sakatuku7.game-cmr.com/2013/"/>
    <hyperlink ref="B6" r:id="rId3" display="http://www.spoiler.jp/srv/sakatsuku2013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85" zoomScaleNormal="85" zoomScalePageLayoutView="0" workbookViewId="0" topLeftCell="A37">
      <selection activeCell="A1" sqref="A1:G1"/>
    </sheetView>
  </sheetViews>
  <sheetFormatPr defaultColWidth="9.140625" defaultRowHeight="15"/>
  <cols>
    <col min="1" max="1" width="12.7109375" style="0" bestFit="1" customWidth="1"/>
    <col min="2" max="2" width="3.421875" style="0" bestFit="1" customWidth="1"/>
    <col min="3" max="3" width="13.57421875" style="0" bestFit="1" customWidth="1"/>
    <col min="4" max="4" width="23.8515625" style="0" customWidth="1"/>
    <col min="5" max="5" width="3.421875" style="0" bestFit="1" customWidth="1"/>
    <col min="6" max="6" width="15.8515625" style="0" bestFit="1" customWidth="1"/>
    <col min="7" max="7" width="25.28125" style="0" customWidth="1"/>
    <col min="8" max="8" width="6.421875" style="0" customWidth="1"/>
    <col min="9" max="9" width="12.7109375" style="0" bestFit="1" customWidth="1"/>
    <col min="10" max="10" width="3.421875" style="0" bestFit="1" customWidth="1"/>
    <col min="11" max="11" width="13.57421875" style="0" bestFit="1" customWidth="1"/>
    <col min="12" max="12" width="23.7109375" style="0" customWidth="1"/>
    <col min="13" max="13" width="3.421875" style="0" bestFit="1" customWidth="1"/>
    <col min="14" max="14" width="15.8515625" style="0" bestFit="1" customWidth="1"/>
    <col min="15" max="15" width="25.28125" style="0" customWidth="1"/>
  </cols>
  <sheetData>
    <row r="1" spans="1:15" ht="18.75">
      <c r="A1" s="557" t="s">
        <v>187</v>
      </c>
      <c r="B1" s="557"/>
      <c r="C1" s="557"/>
      <c r="D1" s="557"/>
      <c r="E1" s="557"/>
      <c r="F1" s="557"/>
      <c r="G1" s="557"/>
      <c r="I1" s="557" t="s">
        <v>133</v>
      </c>
      <c r="J1" s="557"/>
      <c r="K1" s="557"/>
      <c r="L1" s="557"/>
      <c r="M1" s="557"/>
      <c r="N1" s="557"/>
      <c r="O1" s="557"/>
    </row>
    <row r="2" spans="1:15" ht="13.5">
      <c r="A2" s="580" t="s">
        <v>186</v>
      </c>
      <c r="B2" s="556" t="s">
        <v>32</v>
      </c>
      <c r="C2" s="580" t="s">
        <v>185</v>
      </c>
      <c r="D2" s="584" t="s">
        <v>170</v>
      </c>
      <c r="E2" s="556" t="s">
        <v>32</v>
      </c>
      <c r="F2" s="580" t="s">
        <v>184</v>
      </c>
      <c r="G2" s="101" t="s">
        <v>183</v>
      </c>
      <c r="I2" s="577" t="s">
        <v>132</v>
      </c>
      <c r="J2" s="556" t="s">
        <v>32</v>
      </c>
      <c r="K2" s="577" t="s">
        <v>131</v>
      </c>
      <c r="L2" s="101" t="s">
        <v>130</v>
      </c>
      <c r="M2" s="556" t="s">
        <v>32</v>
      </c>
      <c r="N2" s="577" t="s">
        <v>129</v>
      </c>
      <c r="O2" s="101" t="s">
        <v>128</v>
      </c>
    </row>
    <row r="3" spans="1:15" ht="13.5">
      <c r="A3" s="580"/>
      <c r="B3" s="556"/>
      <c r="C3" s="580"/>
      <c r="D3" s="584"/>
      <c r="E3" s="556"/>
      <c r="F3" s="580"/>
      <c r="G3" s="101" t="s">
        <v>182</v>
      </c>
      <c r="I3" s="577"/>
      <c r="J3" s="556"/>
      <c r="K3" s="577"/>
      <c r="L3" s="101" t="s">
        <v>127</v>
      </c>
      <c r="M3" s="556"/>
      <c r="N3" s="577"/>
      <c r="O3" s="101" t="s">
        <v>126</v>
      </c>
    </row>
    <row r="4" spans="1:15" ht="13.5" customHeight="1">
      <c r="A4" s="580"/>
      <c r="B4" s="556"/>
      <c r="C4" s="580"/>
      <c r="D4" s="556" t="s">
        <v>32</v>
      </c>
      <c r="E4" s="556"/>
      <c r="F4" s="582" t="s">
        <v>181</v>
      </c>
      <c r="G4" s="582"/>
      <c r="I4" s="577"/>
      <c r="J4" s="556"/>
      <c r="K4" s="577"/>
      <c r="L4" s="101" t="s">
        <v>125</v>
      </c>
      <c r="M4" s="556"/>
      <c r="N4" s="577"/>
      <c r="O4" s="101" t="s">
        <v>124</v>
      </c>
    </row>
    <row r="5" spans="1:15" ht="13.5" customHeight="1">
      <c r="A5" s="580"/>
      <c r="B5" s="9" t="s">
        <v>32</v>
      </c>
      <c r="C5" s="582" t="s">
        <v>180</v>
      </c>
      <c r="D5" s="582"/>
      <c r="E5" s="582"/>
      <c r="F5" s="582"/>
      <c r="G5" s="582"/>
      <c r="I5" s="577"/>
      <c r="J5" s="556"/>
      <c r="K5" s="577"/>
      <c r="L5" s="101"/>
      <c r="M5" s="556"/>
      <c r="N5" s="577"/>
      <c r="O5" s="101" t="s">
        <v>53</v>
      </c>
    </row>
    <row r="6" spans="1:15" ht="13.5">
      <c r="A6" s="580" t="s">
        <v>179</v>
      </c>
      <c r="B6" s="556" t="s">
        <v>32</v>
      </c>
      <c r="C6" s="580" t="s">
        <v>178</v>
      </c>
      <c r="D6" s="113" t="s">
        <v>177</v>
      </c>
      <c r="E6" s="556" t="s">
        <v>32</v>
      </c>
      <c r="F6" s="580" t="s">
        <v>176</v>
      </c>
      <c r="G6" s="101" t="s">
        <v>175</v>
      </c>
      <c r="I6" s="577"/>
      <c r="J6" s="556"/>
      <c r="K6" s="577"/>
      <c r="L6" s="556" t="s">
        <v>32</v>
      </c>
      <c r="M6" s="556"/>
      <c r="N6" s="578" t="s">
        <v>123</v>
      </c>
      <c r="O6" s="578"/>
    </row>
    <row r="7" spans="1:15" ht="13.5">
      <c r="A7" s="580"/>
      <c r="B7" s="556"/>
      <c r="C7" s="580"/>
      <c r="D7" s="113" t="s">
        <v>174</v>
      </c>
      <c r="E7" s="556"/>
      <c r="F7" s="580"/>
      <c r="G7" s="101" t="s">
        <v>173</v>
      </c>
      <c r="I7" s="577"/>
      <c r="J7" s="556"/>
      <c r="K7" s="577"/>
      <c r="L7" s="556" t="s">
        <v>32</v>
      </c>
      <c r="M7" s="556"/>
      <c r="N7" s="578" t="s">
        <v>122</v>
      </c>
      <c r="O7" s="578"/>
    </row>
    <row r="8" spans="1:15" ht="13.5">
      <c r="A8" s="580"/>
      <c r="B8" s="556" t="s">
        <v>32</v>
      </c>
      <c r="C8" s="583"/>
      <c r="D8" s="113"/>
      <c r="E8" s="585" t="s">
        <v>32</v>
      </c>
      <c r="F8" s="580" t="s">
        <v>172</v>
      </c>
      <c r="G8" s="101" t="s">
        <v>171</v>
      </c>
      <c r="I8" s="577"/>
      <c r="J8" s="556"/>
      <c r="K8" s="577"/>
      <c r="L8" s="556" t="s">
        <v>32</v>
      </c>
      <c r="M8" s="556"/>
      <c r="N8" s="578" t="s">
        <v>121</v>
      </c>
      <c r="O8" s="578"/>
    </row>
    <row r="9" spans="1:15" ht="13.5">
      <c r="A9" s="580"/>
      <c r="B9" s="556"/>
      <c r="C9" s="583"/>
      <c r="D9" s="113"/>
      <c r="E9" s="585"/>
      <c r="F9" s="580"/>
      <c r="G9" s="101" t="s">
        <v>100</v>
      </c>
      <c r="I9" s="577"/>
      <c r="J9" s="556" t="s">
        <v>32</v>
      </c>
      <c r="K9" s="577" t="s">
        <v>120</v>
      </c>
      <c r="L9" s="101" t="s">
        <v>119</v>
      </c>
      <c r="M9" s="556" t="s">
        <v>32</v>
      </c>
      <c r="N9" s="577" t="s">
        <v>118</v>
      </c>
      <c r="O9" s="102" t="s">
        <v>117</v>
      </c>
    </row>
    <row r="10" spans="1:15" ht="13.5">
      <c r="A10" s="580"/>
      <c r="B10" s="556"/>
      <c r="C10" s="583"/>
      <c r="D10" s="113"/>
      <c r="E10" s="585"/>
      <c r="F10" s="580"/>
      <c r="G10" s="101" t="s">
        <v>170</v>
      </c>
      <c r="I10" s="577"/>
      <c r="J10" s="556"/>
      <c r="K10" s="577"/>
      <c r="L10" s="101" t="s">
        <v>96</v>
      </c>
      <c r="M10" s="556"/>
      <c r="N10" s="577"/>
      <c r="O10" s="102" t="s">
        <v>116</v>
      </c>
    </row>
    <row r="11" spans="1:15" ht="13.5">
      <c r="A11" s="580"/>
      <c r="B11" s="556"/>
      <c r="C11" s="583"/>
      <c r="D11" s="113"/>
      <c r="E11" s="585"/>
      <c r="F11" s="580"/>
      <c r="G11" s="101" t="s">
        <v>97</v>
      </c>
      <c r="I11" s="577"/>
      <c r="J11" s="556"/>
      <c r="K11" s="577"/>
      <c r="L11" s="101" t="s">
        <v>53</v>
      </c>
      <c r="M11" s="556"/>
      <c r="N11" s="577"/>
      <c r="O11" s="102" t="s">
        <v>52</v>
      </c>
    </row>
    <row r="12" spans="1:15" ht="18.75">
      <c r="A12" s="557" t="s">
        <v>169</v>
      </c>
      <c r="B12" s="557"/>
      <c r="C12" s="557"/>
      <c r="D12" s="588"/>
      <c r="E12" s="557"/>
      <c r="F12" s="557"/>
      <c r="G12" s="557"/>
      <c r="I12" s="577"/>
      <c r="J12" s="556"/>
      <c r="K12" s="577"/>
      <c r="L12" s="101"/>
      <c r="M12" s="556"/>
      <c r="N12" s="577"/>
      <c r="O12" s="102" t="s">
        <v>110</v>
      </c>
    </row>
    <row r="13" spans="1:15" ht="13.5">
      <c r="A13" s="581" t="s">
        <v>168</v>
      </c>
      <c r="B13" s="556" t="s">
        <v>32</v>
      </c>
      <c r="C13" s="581" t="s">
        <v>167</v>
      </c>
      <c r="D13" s="101" t="s">
        <v>108</v>
      </c>
      <c r="E13" s="556" t="s">
        <v>32</v>
      </c>
      <c r="F13" s="581" t="s">
        <v>166</v>
      </c>
      <c r="G13" s="101" t="s">
        <v>126</v>
      </c>
      <c r="I13" s="577"/>
      <c r="J13" s="556"/>
      <c r="K13" s="577"/>
      <c r="L13" s="556" t="s">
        <v>32</v>
      </c>
      <c r="M13" s="556"/>
      <c r="N13" s="572" t="s">
        <v>115</v>
      </c>
      <c r="O13" s="572"/>
    </row>
    <row r="14" spans="1:15" ht="13.5">
      <c r="A14" s="581"/>
      <c r="B14" s="556"/>
      <c r="C14" s="581"/>
      <c r="D14" s="101" t="s">
        <v>127</v>
      </c>
      <c r="E14" s="556"/>
      <c r="F14" s="581"/>
      <c r="G14" s="101" t="s">
        <v>41</v>
      </c>
      <c r="I14" s="577"/>
      <c r="J14" s="9" t="s">
        <v>32</v>
      </c>
      <c r="K14" s="578" t="s">
        <v>114</v>
      </c>
      <c r="L14" s="578"/>
      <c r="M14" s="578"/>
      <c r="N14" s="578"/>
      <c r="O14" s="578"/>
    </row>
    <row r="15" spans="1:15" ht="13.5">
      <c r="A15" s="581"/>
      <c r="B15" s="556"/>
      <c r="C15" s="581"/>
      <c r="D15" s="101" t="s">
        <v>43</v>
      </c>
      <c r="E15" s="556"/>
      <c r="F15" s="581"/>
      <c r="G15" s="101" t="s">
        <v>107</v>
      </c>
      <c r="I15" s="577"/>
      <c r="J15" s="9" t="s">
        <v>32</v>
      </c>
      <c r="K15" s="578" t="s">
        <v>113</v>
      </c>
      <c r="L15" s="578"/>
      <c r="M15" s="578"/>
      <c r="N15" s="578"/>
      <c r="O15" s="578"/>
    </row>
    <row r="16" spans="1:15" ht="13.5">
      <c r="A16" s="581"/>
      <c r="B16" s="556"/>
      <c r="C16" s="581"/>
      <c r="D16" s="101"/>
      <c r="E16" s="556"/>
      <c r="F16" s="581"/>
      <c r="G16" s="101" t="s">
        <v>36</v>
      </c>
      <c r="I16" s="577"/>
      <c r="J16" s="9" t="s">
        <v>32</v>
      </c>
      <c r="K16" s="578" t="s">
        <v>95</v>
      </c>
      <c r="L16" s="578"/>
      <c r="M16" s="578"/>
      <c r="N16" s="578"/>
      <c r="O16" s="578"/>
    </row>
    <row r="17" spans="1:15" ht="13.5">
      <c r="A17" s="581"/>
      <c r="B17" s="556"/>
      <c r="C17" s="581"/>
      <c r="D17" s="101"/>
      <c r="E17" s="556" t="s">
        <v>32</v>
      </c>
      <c r="F17" s="581" t="s">
        <v>165</v>
      </c>
      <c r="G17" s="101" t="s">
        <v>126</v>
      </c>
      <c r="I17" s="577"/>
      <c r="J17" s="9" t="s">
        <v>32</v>
      </c>
      <c r="K17" s="579" t="s">
        <v>105</v>
      </c>
      <c r="L17" s="579"/>
      <c r="M17" s="579"/>
      <c r="N17" s="579"/>
      <c r="O17" s="579"/>
    </row>
    <row r="18" spans="1:15" ht="13.5">
      <c r="A18" s="581"/>
      <c r="B18" s="556"/>
      <c r="C18" s="581"/>
      <c r="D18" s="101"/>
      <c r="E18" s="556"/>
      <c r="F18" s="581"/>
      <c r="G18" s="101" t="s">
        <v>128</v>
      </c>
      <c r="I18" s="577"/>
      <c r="J18" s="9" t="s">
        <v>32</v>
      </c>
      <c r="K18" s="575" t="s">
        <v>313</v>
      </c>
      <c r="L18" s="572"/>
      <c r="M18" s="572"/>
      <c r="N18" s="572"/>
      <c r="O18" s="572"/>
    </row>
    <row r="19" spans="1:15" ht="13.5">
      <c r="A19" s="581"/>
      <c r="B19" s="556"/>
      <c r="C19" s="581"/>
      <c r="D19" s="101"/>
      <c r="E19" s="556"/>
      <c r="F19" s="581"/>
      <c r="G19" s="101" t="s">
        <v>124</v>
      </c>
      <c r="I19" s="577" t="s">
        <v>112</v>
      </c>
      <c r="J19" s="556" t="s">
        <v>32</v>
      </c>
      <c r="K19" s="577" t="s">
        <v>111</v>
      </c>
      <c r="L19" s="102" t="s">
        <v>110</v>
      </c>
      <c r="M19" s="566" t="s">
        <v>32</v>
      </c>
      <c r="N19" s="577" t="s">
        <v>109</v>
      </c>
      <c r="O19" s="102" t="s">
        <v>98</v>
      </c>
    </row>
    <row r="20" spans="1:15" ht="13.5">
      <c r="A20" s="581"/>
      <c r="B20" s="556"/>
      <c r="C20" s="581"/>
      <c r="D20" s="101"/>
      <c r="E20" s="556"/>
      <c r="F20" s="581"/>
      <c r="G20" s="101" t="s">
        <v>43</v>
      </c>
      <c r="I20" s="577"/>
      <c r="J20" s="556"/>
      <c r="K20" s="577"/>
      <c r="L20" s="102" t="s">
        <v>57</v>
      </c>
      <c r="M20" s="566"/>
      <c r="N20" s="577"/>
      <c r="O20" s="102" t="s">
        <v>90</v>
      </c>
    </row>
    <row r="21" spans="1:15" ht="13.5" customHeight="1">
      <c r="A21" s="581"/>
      <c r="B21" s="556"/>
      <c r="C21" s="581"/>
      <c r="D21" s="556" t="s">
        <v>32</v>
      </c>
      <c r="E21" s="556"/>
      <c r="F21" s="572" t="s">
        <v>164</v>
      </c>
      <c r="G21" s="572"/>
      <c r="I21" s="577"/>
      <c r="J21" s="556"/>
      <c r="K21" s="577"/>
      <c r="L21" s="102" t="s">
        <v>108</v>
      </c>
      <c r="M21" s="566"/>
      <c r="N21" s="577"/>
      <c r="O21" s="102" t="s">
        <v>107</v>
      </c>
    </row>
    <row r="22" spans="1:15" ht="13.5">
      <c r="A22" s="581"/>
      <c r="B22" s="556" t="s">
        <v>32</v>
      </c>
      <c r="C22" s="581" t="s">
        <v>163</v>
      </c>
      <c r="D22" s="101" t="s">
        <v>127</v>
      </c>
      <c r="E22" s="556" t="s">
        <v>32</v>
      </c>
      <c r="F22" s="581" t="s">
        <v>162</v>
      </c>
      <c r="G22" s="101" t="s">
        <v>126</v>
      </c>
      <c r="I22" s="577"/>
      <c r="J22" s="556"/>
      <c r="K22" s="577"/>
      <c r="L22" s="102"/>
      <c r="M22" s="566"/>
      <c r="N22" s="577"/>
      <c r="O22" s="102" t="s">
        <v>61</v>
      </c>
    </row>
    <row r="23" spans="1:15" ht="13.5">
      <c r="A23" s="581"/>
      <c r="B23" s="556"/>
      <c r="C23" s="581"/>
      <c r="D23" s="101" t="s">
        <v>96</v>
      </c>
      <c r="E23" s="556"/>
      <c r="F23" s="581"/>
      <c r="G23" s="101" t="s">
        <v>116</v>
      </c>
      <c r="I23" s="577"/>
      <c r="J23" s="9" t="s">
        <v>32</v>
      </c>
      <c r="K23" s="578" t="s">
        <v>106</v>
      </c>
      <c r="L23" s="578"/>
      <c r="M23" s="578"/>
      <c r="N23" s="578"/>
      <c r="O23" s="578"/>
    </row>
    <row r="24" spans="1:15" ht="13.5">
      <c r="A24" s="581"/>
      <c r="B24" s="556"/>
      <c r="C24" s="581"/>
      <c r="D24" s="101" t="s">
        <v>72</v>
      </c>
      <c r="E24" s="556"/>
      <c r="F24" s="581"/>
      <c r="G24" s="101" t="s">
        <v>68</v>
      </c>
      <c r="I24" s="577"/>
      <c r="J24" s="9" t="s">
        <v>32</v>
      </c>
      <c r="K24" s="579" t="s">
        <v>105</v>
      </c>
      <c r="L24" s="579"/>
      <c r="M24" s="579"/>
      <c r="N24" s="579"/>
      <c r="O24" s="579"/>
    </row>
    <row r="25" spans="1:15" ht="13.5">
      <c r="A25" s="581"/>
      <c r="B25" s="556"/>
      <c r="C25" s="581"/>
      <c r="D25" s="101"/>
      <c r="E25" s="556"/>
      <c r="F25" s="581"/>
      <c r="G25" s="101" t="s">
        <v>40</v>
      </c>
      <c r="I25" s="577"/>
      <c r="J25" s="9" t="s">
        <v>32</v>
      </c>
      <c r="K25" s="572" t="s">
        <v>104</v>
      </c>
      <c r="L25" s="572"/>
      <c r="M25" s="572"/>
      <c r="N25" s="572"/>
      <c r="O25" s="572"/>
    </row>
    <row r="26" spans="1:15" ht="13.5" customHeight="1">
      <c r="A26" s="581"/>
      <c r="B26" s="9" t="s">
        <v>32</v>
      </c>
      <c r="C26" s="578" t="s">
        <v>113</v>
      </c>
      <c r="D26" s="578"/>
      <c r="E26" s="578"/>
      <c r="F26" s="578"/>
      <c r="G26" s="578"/>
      <c r="I26" s="577" t="s">
        <v>103</v>
      </c>
      <c r="J26" s="556" t="s">
        <v>32</v>
      </c>
      <c r="K26" s="586" t="s">
        <v>314</v>
      </c>
      <c r="L26" s="102" t="s">
        <v>53</v>
      </c>
      <c r="M26" s="566" t="s">
        <v>32</v>
      </c>
      <c r="N26" s="577" t="s">
        <v>102</v>
      </c>
      <c r="O26" s="102" t="s">
        <v>52</v>
      </c>
    </row>
    <row r="27" spans="1:15" ht="13.5" customHeight="1">
      <c r="A27" s="581"/>
      <c r="B27" s="9" t="s">
        <v>32</v>
      </c>
      <c r="C27" s="572" t="s">
        <v>104</v>
      </c>
      <c r="D27" s="572"/>
      <c r="E27" s="572"/>
      <c r="F27" s="572"/>
      <c r="G27" s="572"/>
      <c r="I27" s="577"/>
      <c r="J27" s="556"/>
      <c r="K27" s="577"/>
      <c r="L27" s="102" t="s">
        <v>40</v>
      </c>
      <c r="M27" s="566"/>
      <c r="N27" s="577"/>
      <c r="O27" s="102" t="s">
        <v>39</v>
      </c>
    </row>
    <row r="28" spans="1:15" ht="13.5">
      <c r="A28" s="581" t="s">
        <v>161</v>
      </c>
      <c r="B28" s="556" t="s">
        <v>32</v>
      </c>
      <c r="C28" s="581" t="s">
        <v>160</v>
      </c>
      <c r="D28" s="101" t="s">
        <v>96</v>
      </c>
      <c r="E28" s="556" t="s">
        <v>32</v>
      </c>
      <c r="F28" s="581" t="s">
        <v>159</v>
      </c>
      <c r="G28" s="101" t="s">
        <v>116</v>
      </c>
      <c r="I28" s="577"/>
      <c r="J28" s="556"/>
      <c r="K28" s="577"/>
      <c r="L28" s="102" t="s">
        <v>101</v>
      </c>
      <c r="M28" s="566"/>
      <c r="N28" s="577"/>
      <c r="O28" s="102" t="s">
        <v>100</v>
      </c>
    </row>
    <row r="29" spans="1:15" ht="13.5">
      <c r="A29" s="581"/>
      <c r="B29" s="556"/>
      <c r="C29" s="581"/>
      <c r="D29" s="101" t="s">
        <v>127</v>
      </c>
      <c r="E29" s="556"/>
      <c r="F29" s="581"/>
      <c r="G29" s="101" t="s">
        <v>126</v>
      </c>
      <c r="I29" s="577"/>
      <c r="J29" s="556"/>
      <c r="K29" s="577"/>
      <c r="L29" s="102"/>
      <c r="M29" s="566"/>
      <c r="N29" s="577"/>
      <c r="O29" s="102" t="s">
        <v>49</v>
      </c>
    </row>
    <row r="30" spans="1:15" ht="13.5">
      <c r="A30" s="581"/>
      <c r="B30" s="556"/>
      <c r="C30" s="581"/>
      <c r="D30" s="101" t="s">
        <v>38</v>
      </c>
      <c r="E30" s="556"/>
      <c r="F30" s="581"/>
      <c r="G30" s="101" t="s">
        <v>37</v>
      </c>
      <c r="I30" s="577"/>
      <c r="J30" s="556"/>
      <c r="K30" s="577"/>
      <c r="L30" s="102"/>
      <c r="M30" s="566" t="s">
        <v>32</v>
      </c>
      <c r="N30" s="577" t="s">
        <v>99</v>
      </c>
      <c r="O30" s="102" t="s">
        <v>52</v>
      </c>
    </row>
    <row r="31" spans="1:15" ht="13.5">
      <c r="A31" s="581"/>
      <c r="B31" s="556"/>
      <c r="C31" s="581"/>
      <c r="D31" s="101"/>
      <c r="E31" s="556"/>
      <c r="F31" s="581"/>
      <c r="G31" s="101" t="s">
        <v>61</v>
      </c>
      <c r="I31" s="577"/>
      <c r="J31" s="556"/>
      <c r="K31" s="577"/>
      <c r="L31" s="102"/>
      <c r="M31" s="566"/>
      <c r="N31" s="577"/>
      <c r="O31" s="102" t="s">
        <v>98</v>
      </c>
    </row>
    <row r="32" spans="1:15" ht="13.5" customHeight="1">
      <c r="A32" s="581"/>
      <c r="B32" s="556"/>
      <c r="C32" s="581"/>
      <c r="D32" s="556" t="s">
        <v>32</v>
      </c>
      <c r="E32" s="556"/>
      <c r="F32" s="572" t="s">
        <v>156</v>
      </c>
      <c r="G32" s="572"/>
      <c r="I32" s="577"/>
      <c r="J32" s="556"/>
      <c r="K32" s="577"/>
      <c r="L32" s="102"/>
      <c r="M32" s="566"/>
      <c r="N32" s="577"/>
      <c r="O32" s="102" t="s">
        <v>97</v>
      </c>
    </row>
    <row r="33" spans="1:15" ht="13.5">
      <c r="A33" s="581"/>
      <c r="B33" s="556" t="s">
        <v>32</v>
      </c>
      <c r="C33" s="581" t="s">
        <v>158</v>
      </c>
      <c r="D33" s="101" t="s">
        <v>96</v>
      </c>
      <c r="E33" s="556" t="s">
        <v>32</v>
      </c>
      <c r="F33" s="581" t="s">
        <v>157</v>
      </c>
      <c r="G33" s="101" t="s">
        <v>116</v>
      </c>
      <c r="I33" s="577"/>
      <c r="J33" s="556"/>
      <c r="K33" s="577"/>
      <c r="L33" s="102"/>
      <c r="M33" s="566"/>
      <c r="N33" s="577"/>
      <c r="O33" s="102" t="s">
        <v>96</v>
      </c>
    </row>
    <row r="34" spans="1:15" ht="13.5">
      <c r="A34" s="581"/>
      <c r="B34" s="556"/>
      <c r="C34" s="581"/>
      <c r="D34" s="101" t="s">
        <v>110</v>
      </c>
      <c r="E34" s="556"/>
      <c r="F34" s="581"/>
      <c r="G34" s="101" t="s">
        <v>98</v>
      </c>
      <c r="I34" s="577"/>
      <c r="J34" s="9" t="s">
        <v>32</v>
      </c>
      <c r="K34" s="578" t="s">
        <v>95</v>
      </c>
      <c r="L34" s="578"/>
      <c r="M34" s="578"/>
      <c r="N34" s="578"/>
      <c r="O34" s="578"/>
    </row>
    <row r="35" spans="1:15" ht="13.5">
      <c r="A35" s="581"/>
      <c r="B35" s="556"/>
      <c r="C35" s="581"/>
      <c r="D35" s="101" t="s">
        <v>38</v>
      </c>
      <c r="E35" s="556"/>
      <c r="F35" s="581"/>
      <c r="G35" s="101" t="s">
        <v>37</v>
      </c>
      <c r="I35" s="577"/>
      <c r="J35" s="9" t="s">
        <v>32</v>
      </c>
      <c r="K35" s="572" t="s">
        <v>94</v>
      </c>
      <c r="L35" s="572"/>
      <c r="M35" s="572"/>
      <c r="N35" s="572"/>
      <c r="O35" s="572"/>
    </row>
    <row r="36" spans="1:15" ht="13.5">
      <c r="A36" s="581"/>
      <c r="B36" s="556"/>
      <c r="C36" s="581"/>
      <c r="D36" s="101"/>
      <c r="E36" s="556"/>
      <c r="F36" s="581"/>
      <c r="G36" s="101" t="s">
        <v>49</v>
      </c>
      <c r="I36" s="577"/>
      <c r="J36" s="9" t="s">
        <v>32</v>
      </c>
      <c r="K36" s="559" t="s">
        <v>78</v>
      </c>
      <c r="L36" s="559"/>
      <c r="M36" s="559"/>
      <c r="N36" s="559"/>
      <c r="O36" s="559"/>
    </row>
    <row r="37" spans="1:15" ht="13.5" customHeight="1">
      <c r="A37" s="581"/>
      <c r="B37" s="556"/>
      <c r="C37" s="581"/>
      <c r="D37" s="556" t="s">
        <v>32</v>
      </c>
      <c r="E37" s="556"/>
      <c r="F37" s="572" t="s">
        <v>156</v>
      </c>
      <c r="G37" s="572"/>
      <c r="I37" s="577" t="s">
        <v>93</v>
      </c>
      <c r="J37" s="556" t="s">
        <v>32</v>
      </c>
      <c r="K37" s="577" t="s">
        <v>92</v>
      </c>
      <c r="L37" s="102" t="s">
        <v>57</v>
      </c>
      <c r="M37" s="566" t="s">
        <v>32</v>
      </c>
      <c r="N37" s="577" t="s">
        <v>91</v>
      </c>
      <c r="O37" s="102" t="s">
        <v>90</v>
      </c>
    </row>
    <row r="38" spans="1:15" ht="13.5" customHeight="1">
      <c r="A38" s="581"/>
      <c r="B38" s="556"/>
      <c r="C38" s="581"/>
      <c r="D38" s="556" t="s">
        <v>32</v>
      </c>
      <c r="E38" s="556"/>
      <c r="F38" s="572" t="s">
        <v>115</v>
      </c>
      <c r="G38" s="572"/>
      <c r="I38" s="577"/>
      <c r="J38" s="556"/>
      <c r="K38" s="577"/>
      <c r="L38" s="102" t="s">
        <v>51</v>
      </c>
      <c r="M38" s="566"/>
      <c r="N38" s="577"/>
      <c r="O38" s="102" t="s">
        <v>50</v>
      </c>
    </row>
    <row r="39" spans="1:15" ht="13.5" customHeight="1">
      <c r="A39" s="581"/>
      <c r="B39" s="9" t="s">
        <v>32</v>
      </c>
      <c r="C39" s="578" t="s">
        <v>114</v>
      </c>
      <c r="D39" s="578"/>
      <c r="E39" s="578"/>
      <c r="F39" s="578"/>
      <c r="G39" s="578"/>
      <c r="I39" s="577"/>
      <c r="J39" s="556"/>
      <c r="K39" s="577"/>
      <c r="L39" s="102" t="s">
        <v>38</v>
      </c>
      <c r="M39" s="566"/>
      <c r="N39" s="577"/>
      <c r="O39" s="102" t="s">
        <v>37</v>
      </c>
    </row>
    <row r="40" spans="1:15" ht="13.5" customHeight="1">
      <c r="A40" s="581"/>
      <c r="B40" s="9" t="s">
        <v>32</v>
      </c>
      <c r="C40" s="579" t="s">
        <v>105</v>
      </c>
      <c r="D40" s="579"/>
      <c r="E40" s="579"/>
      <c r="F40" s="579"/>
      <c r="G40" s="579"/>
      <c r="I40" s="577"/>
      <c r="J40" s="556"/>
      <c r="K40" s="577"/>
      <c r="L40" s="102"/>
      <c r="M40" s="566"/>
      <c r="N40" s="577"/>
      <c r="O40" s="102" t="s">
        <v>63</v>
      </c>
    </row>
    <row r="41" spans="1:15" ht="13.5" customHeight="1">
      <c r="A41" s="581"/>
      <c r="B41" s="9" t="s">
        <v>32</v>
      </c>
      <c r="C41" s="572" t="s">
        <v>104</v>
      </c>
      <c r="D41" s="572"/>
      <c r="E41" s="572"/>
      <c r="F41" s="572"/>
      <c r="G41" s="572"/>
      <c r="I41" s="577"/>
      <c r="J41" s="556"/>
      <c r="K41" s="577"/>
      <c r="L41" s="566" t="s">
        <v>32</v>
      </c>
      <c r="M41" s="566"/>
      <c r="N41" s="559" t="s">
        <v>89</v>
      </c>
      <c r="O41" s="559"/>
    </row>
    <row r="42" spans="1:15" ht="13.5" customHeight="1">
      <c r="A42" s="581"/>
      <c r="B42" s="9" t="s">
        <v>32</v>
      </c>
      <c r="C42" s="572" t="s">
        <v>94</v>
      </c>
      <c r="D42" s="572"/>
      <c r="E42" s="572"/>
      <c r="F42" s="572"/>
      <c r="G42" s="572"/>
      <c r="I42" s="577"/>
      <c r="J42" s="9" t="s">
        <v>32</v>
      </c>
      <c r="K42" s="559" t="s">
        <v>78</v>
      </c>
      <c r="L42" s="559"/>
      <c r="M42" s="559"/>
      <c r="N42" s="559"/>
      <c r="O42" s="559"/>
    </row>
    <row r="43" spans="1:7" ht="13.5">
      <c r="A43" s="581" t="s">
        <v>155</v>
      </c>
      <c r="B43" s="556" t="s">
        <v>32</v>
      </c>
      <c r="C43" s="581" t="s">
        <v>154</v>
      </c>
      <c r="D43" s="101" t="s">
        <v>108</v>
      </c>
      <c r="E43" s="556" t="s">
        <v>32</v>
      </c>
      <c r="F43" s="581" t="s">
        <v>150</v>
      </c>
      <c r="G43" s="101" t="s">
        <v>128</v>
      </c>
    </row>
    <row r="44" spans="1:15" ht="13.5">
      <c r="A44" s="581"/>
      <c r="B44" s="556"/>
      <c r="C44" s="581"/>
      <c r="D44" s="101" t="s">
        <v>135</v>
      </c>
      <c r="E44" s="556"/>
      <c r="F44" s="581"/>
      <c r="G44" s="101" t="s">
        <v>153</v>
      </c>
      <c r="I44" s="573" t="s">
        <v>85</v>
      </c>
      <c r="J44" s="566" t="s">
        <v>32</v>
      </c>
      <c r="K44" s="574" t="s">
        <v>88</v>
      </c>
      <c r="L44" s="102" t="s">
        <v>61</v>
      </c>
      <c r="M44" s="566" t="s">
        <v>32</v>
      </c>
      <c r="N44" s="574" t="s">
        <v>87</v>
      </c>
      <c r="O44" s="102" t="s">
        <v>60</v>
      </c>
    </row>
    <row r="45" spans="1:15" ht="13.5">
      <c r="A45" s="581"/>
      <c r="B45" s="556"/>
      <c r="C45" s="581"/>
      <c r="D45" s="101" t="s">
        <v>61</v>
      </c>
      <c r="E45" s="556"/>
      <c r="F45" s="581"/>
      <c r="G45" s="101" t="s">
        <v>61</v>
      </c>
      <c r="I45" s="573"/>
      <c r="J45" s="566"/>
      <c r="K45" s="574"/>
      <c r="L45" s="102" t="s">
        <v>63</v>
      </c>
      <c r="M45" s="566"/>
      <c r="N45" s="574"/>
      <c r="O45" s="102" t="s">
        <v>62</v>
      </c>
    </row>
    <row r="46" spans="1:15" ht="13.5">
      <c r="A46" s="581"/>
      <c r="B46" s="556"/>
      <c r="C46" s="581"/>
      <c r="D46" s="101"/>
      <c r="E46" s="556"/>
      <c r="F46" s="581"/>
      <c r="G46" s="101" t="s">
        <v>124</v>
      </c>
      <c r="I46" s="573"/>
      <c r="J46" s="566"/>
      <c r="K46" s="574"/>
      <c r="L46" s="102" t="s">
        <v>72</v>
      </c>
      <c r="M46" s="566"/>
      <c r="N46" s="574"/>
      <c r="O46" s="102" t="s">
        <v>68</v>
      </c>
    </row>
    <row r="47" spans="1:15" ht="13.5" customHeight="1">
      <c r="A47" s="581"/>
      <c r="B47" s="556"/>
      <c r="C47" s="581"/>
      <c r="D47" s="556" t="s">
        <v>32</v>
      </c>
      <c r="E47" s="556"/>
      <c r="F47" s="579" t="s">
        <v>506</v>
      </c>
      <c r="G47" s="579"/>
      <c r="I47" s="573"/>
      <c r="J47" s="566"/>
      <c r="K47" s="574"/>
      <c r="L47" s="102"/>
      <c r="M47" s="566"/>
      <c r="N47" s="574"/>
      <c r="O47" s="102" t="s">
        <v>36</v>
      </c>
    </row>
    <row r="48" spans="1:15" ht="13.5">
      <c r="A48" s="581"/>
      <c r="B48" s="556" t="s">
        <v>32</v>
      </c>
      <c r="C48" s="581" t="s">
        <v>152</v>
      </c>
      <c r="D48" s="101" t="s">
        <v>130</v>
      </c>
      <c r="E48" s="556" t="s">
        <v>32</v>
      </c>
      <c r="F48" s="581" t="s">
        <v>151</v>
      </c>
      <c r="G48" s="101" t="s">
        <v>128</v>
      </c>
      <c r="I48" s="573"/>
      <c r="J48" s="566" t="s">
        <v>32</v>
      </c>
      <c r="K48" s="574" t="s">
        <v>86</v>
      </c>
      <c r="L48" s="102" t="s">
        <v>61</v>
      </c>
      <c r="M48" s="566" t="s">
        <v>32</v>
      </c>
      <c r="N48" s="568" t="s">
        <v>281</v>
      </c>
      <c r="O48" s="102" t="s">
        <v>60</v>
      </c>
    </row>
    <row r="49" spans="1:15" ht="13.5">
      <c r="A49" s="581"/>
      <c r="B49" s="556"/>
      <c r="C49" s="581"/>
      <c r="D49" s="101" t="s">
        <v>127</v>
      </c>
      <c r="E49" s="556"/>
      <c r="F49" s="581"/>
      <c r="G49" s="101" t="s">
        <v>126</v>
      </c>
      <c r="I49" s="573"/>
      <c r="J49" s="566"/>
      <c r="K49" s="574"/>
      <c r="L49" s="102" t="s">
        <v>53</v>
      </c>
      <c r="M49" s="566"/>
      <c r="N49" s="569"/>
      <c r="O49" s="102" t="s">
        <v>52</v>
      </c>
    </row>
    <row r="50" spans="1:15" ht="13.5">
      <c r="A50" s="581"/>
      <c r="B50" s="556"/>
      <c r="C50" s="581"/>
      <c r="D50" s="101" t="s">
        <v>84</v>
      </c>
      <c r="E50" s="556"/>
      <c r="F50" s="581"/>
      <c r="G50" s="101" t="s">
        <v>83</v>
      </c>
      <c r="I50" s="573"/>
      <c r="J50" s="566"/>
      <c r="K50" s="574"/>
      <c r="L50" s="102" t="s">
        <v>84</v>
      </c>
      <c r="M50" s="566"/>
      <c r="N50" s="569"/>
      <c r="O50" s="102" t="s">
        <v>83</v>
      </c>
    </row>
    <row r="51" spans="1:15" ht="13.5">
      <c r="A51" s="581"/>
      <c r="B51" s="556"/>
      <c r="C51" s="581"/>
      <c r="D51" s="101"/>
      <c r="E51" s="556"/>
      <c r="F51" s="581"/>
      <c r="G51" s="101" t="s">
        <v>43</v>
      </c>
      <c r="I51" s="573"/>
      <c r="J51" s="566"/>
      <c r="K51" s="574"/>
      <c r="L51" s="102"/>
      <c r="M51" s="566"/>
      <c r="N51" s="570"/>
      <c r="O51" s="102" t="s">
        <v>57</v>
      </c>
    </row>
    <row r="52" spans="1:15" ht="13.5">
      <c r="A52" s="581"/>
      <c r="B52" s="556"/>
      <c r="C52" s="581"/>
      <c r="D52" s="101"/>
      <c r="E52" s="556"/>
      <c r="F52" s="196" t="s">
        <v>150</v>
      </c>
      <c r="G52" s="101" t="s">
        <v>71</v>
      </c>
      <c r="I52" s="573"/>
      <c r="J52" s="103" t="s">
        <v>32</v>
      </c>
      <c r="K52" s="559" t="s">
        <v>33</v>
      </c>
      <c r="L52" s="559"/>
      <c r="M52" s="559"/>
      <c r="N52" s="559"/>
      <c r="O52" s="559"/>
    </row>
    <row r="53" spans="1:15" ht="13.5" customHeight="1">
      <c r="A53" s="581"/>
      <c r="B53" s="556"/>
      <c r="C53" s="581"/>
      <c r="D53" s="556" t="s">
        <v>32</v>
      </c>
      <c r="E53" s="556"/>
      <c r="F53" s="578" t="s">
        <v>123</v>
      </c>
      <c r="G53" s="578"/>
      <c r="I53" s="573"/>
      <c r="J53" s="103" t="s">
        <v>32</v>
      </c>
      <c r="K53" s="559" t="s">
        <v>31</v>
      </c>
      <c r="L53" s="559"/>
      <c r="M53" s="559"/>
      <c r="N53" s="559"/>
      <c r="O53" s="559"/>
    </row>
    <row r="54" spans="1:15" ht="13.5" customHeight="1">
      <c r="A54" s="581"/>
      <c r="B54" s="556"/>
      <c r="C54" s="581"/>
      <c r="D54" s="556" t="s">
        <v>32</v>
      </c>
      <c r="E54" s="556"/>
      <c r="F54" s="572" t="s">
        <v>149</v>
      </c>
      <c r="G54" s="572"/>
      <c r="I54" s="573"/>
      <c r="J54" s="103" t="s">
        <v>32</v>
      </c>
      <c r="K54" s="559" t="s">
        <v>67</v>
      </c>
      <c r="L54" s="559"/>
      <c r="M54" s="559"/>
      <c r="N54" s="559"/>
      <c r="O54" s="559"/>
    </row>
    <row r="55" spans="1:15" ht="13.5" customHeight="1">
      <c r="A55" s="581"/>
      <c r="B55" s="9" t="s">
        <v>32</v>
      </c>
      <c r="C55" s="578" t="s">
        <v>148</v>
      </c>
      <c r="D55" s="578"/>
      <c r="E55" s="578"/>
      <c r="F55" s="578"/>
      <c r="G55" s="578"/>
      <c r="I55" s="573"/>
      <c r="J55" s="103" t="s">
        <v>32</v>
      </c>
      <c r="K55" s="559" t="s">
        <v>78</v>
      </c>
      <c r="L55" s="559"/>
      <c r="M55" s="559"/>
      <c r="N55" s="559"/>
      <c r="O55" s="559"/>
    </row>
    <row r="56" spans="1:15" ht="13.5" customHeight="1">
      <c r="A56" s="581"/>
      <c r="B56" s="9" t="s">
        <v>32</v>
      </c>
      <c r="C56" s="578" t="s">
        <v>114</v>
      </c>
      <c r="D56" s="578"/>
      <c r="E56" s="578"/>
      <c r="F56" s="578"/>
      <c r="G56" s="578"/>
      <c r="I56" s="573" t="s">
        <v>81</v>
      </c>
      <c r="J56" s="566" t="s">
        <v>32</v>
      </c>
      <c r="K56" s="574" t="s">
        <v>82</v>
      </c>
      <c r="L56" s="102" t="s">
        <v>51</v>
      </c>
      <c r="M56" s="566" t="s">
        <v>32</v>
      </c>
      <c r="N56" s="568" t="s">
        <v>284</v>
      </c>
      <c r="O56" s="102" t="s">
        <v>50</v>
      </c>
    </row>
    <row r="57" spans="1:15" ht="13.5" customHeight="1">
      <c r="A57" s="581"/>
      <c r="B57" s="9" t="s">
        <v>32</v>
      </c>
      <c r="C57" s="578" t="s">
        <v>113</v>
      </c>
      <c r="D57" s="578"/>
      <c r="E57" s="578"/>
      <c r="F57" s="578"/>
      <c r="G57" s="578"/>
      <c r="I57" s="573"/>
      <c r="J57" s="566"/>
      <c r="K57" s="574"/>
      <c r="L57" s="102" t="s">
        <v>40</v>
      </c>
      <c r="M57" s="566"/>
      <c r="N57" s="569"/>
      <c r="O57" s="102" t="s">
        <v>39</v>
      </c>
    </row>
    <row r="58" spans="1:15" ht="13.5" customHeight="1">
      <c r="A58" s="581"/>
      <c r="B58" s="9" t="s">
        <v>32</v>
      </c>
      <c r="C58" s="572" t="s">
        <v>104</v>
      </c>
      <c r="D58" s="572"/>
      <c r="E58" s="572"/>
      <c r="F58" s="572"/>
      <c r="G58" s="572"/>
      <c r="I58" s="573"/>
      <c r="J58" s="566"/>
      <c r="K58" s="574"/>
      <c r="L58" s="102" t="s">
        <v>80</v>
      </c>
      <c r="M58" s="566"/>
      <c r="N58" s="569"/>
      <c r="O58" s="102" t="s">
        <v>79</v>
      </c>
    </row>
    <row r="59" spans="1:15" ht="13.5">
      <c r="A59" s="1"/>
      <c r="B59" s="1"/>
      <c r="C59" s="1"/>
      <c r="D59" s="1"/>
      <c r="E59" s="1"/>
      <c r="F59" s="1"/>
      <c r="G59" s="1"/>
      <c r="I59" s="573"/>
      <c r="J59" s="566"/>
      <c r="K59" s="574"/>
      <c r="L59" s="102"/>
      <c r="M59" s="566"/>
      <c r="N59" s="570"/>
      <c r="O59" s="102" t="s">
        <v>49</v>
      </c>
    </row>
    <row r="60" spans="1:15" ht="13.5">
      <c r="A60" s="587" t="s">
        <v>505</v>
      </c>
      <c r="B60" s="556" t="s">
        <v>32</v>
      </c>
      <c r="C60" s="589" t="s">
        <v>147</v>
      </c>
      <c r="D60" s="101" t="s">
        <v>135</v>
      </c>
      <c r="E60" s="563" t="s">
        <v>32</v>
      </c>
      <c r="F60" s="587" t="s">
        <v>146</v>
      </c>
      <c r="G60" s="101" t="s">
        <v>142</v>
      </c>
      <c r="I60" s="573"/>
      <c r="J60" s="103" t="s">
        <v>32</v>
      </c>
      <c r="K60" s="575" t="s">
        <v>313</v>
      </c>
      <c r="L60" s="572"/>
      <c r="M60" s="572"/>
      <c r="N60" s="572"/>
      <c r="O60" s="572"/>
    </row>
    <row r="61" spans="1:15" ht="13.5">
      <c r="A61" s="587"/>
      <c r="B61" s="556"/>
      <c r="C61" s="589"/>
      <c r="D61" s="101" t="s">
        <v>110</v>
      </c>
      <c r="E61" s="564"/>
      <c r="F61" s="587"/>
      <c r="G61" s="101" t="s">
        <v>98</v>
      </c>
      <c r="I61" s="573"/>
      <c r="J61" s="103" t="s">
        <v>32</v>
      </c>
      <c r="K61" s="576" t="s">
        <v>46</v>
      </c>
      <c r="L61" s="576"/>
      <c r="M61" s="576"/>
      <c r="N61" s="576"/>
      <c r="O61" s="576"/>
    </row>
    <row r="62" spans="1:15" ht="13.5">
      <c r="A62" s="587"/>
      <c r="B62" s="556"/>
      <c r="C62" s="589"/>
      <c r="D62" s="101" t="s">
        <v>145</v>
      </c>
      <c r="E62" s="564"/>
      <c r="F62" s="587"/>
      <c r="G62" s="101" t="s">
        <v>144</v>
      </c>
      <c r="I62" s="573"/>
      <c r="J62" s="103" t="s">
        <v>32</v>
      </c>
      <c r="K62" s="559" t="s">
        <v>78</v>
      </c>
      <c r="L62" s="559"/>
      <c r="M62" s="559"/>
      <c r="N62" s="559"/>
      <c r="O62" s="559"/>
    </row>
    <row r="63" spans="1:15" ht="18.75">
      <c r="A63" s="587"/>
      <c r="B63" s="556"/>
      <c r="C63" s="589"/>
      <c r="D63" s="101"/>
      <c r="E63" s="565"/>
      <c r="F63" s="587"/>
      <c r="G63" s="101" t="s">
        <v>53</v>
      </c>
      <c r="I63" s="557" t="s">
        <v>77</v>
      </c>
      <c r="J63" s="557"/>
      <c r="K63" s="557"/>
      <c r="L63" s="557"/>
      <c r="M63" s="557"/>
      <c r="N63" s="557"/>
      <c r="O63" s="557"/>
    </row>
    <row r="64" spans="1:15" ht="13.5">
      <c r="A64" s="587"/>
      <c r="B64" s="556"/>
      <c r="C64" s="589"/>
      <c r="D64" s="101"/>
      <c r="E64" s="563" t="s">
        <v>32</v>
      </c>
      <c r="F64" s="587" t="s">
        <v>143</v>
      </c>
      <c r="G64" s="101" t="s">
        <v>100</v>
      </c>
      <c r="I64" s="558" t="s">
        <v>303</v>
      </c>
      <c r="J64" s="563" t="s">
        <v>32</v>
      </c>
      <c r="K64" s="558" t="s">
        <v>76</v>
      </c>
      <c r="L64" s="101" t="s">
        <v>36</v>
      </c>
      <c r="M64" s="556" t="s">
        <v>32</v>
      </c>
      <c r="N64" s="560" t="s">
        <v>305</v>
      </c>
      <c r="O64" s="102" t="s">
        <v>69</v>
      </c>
    </row>
    <row r="65" spans="1:15" ht="13.5">
      <c r="A65" s="587"/>
      <c r="B65" s="556"/>
      <c r="C65" s="589"/>
      <c r="D65" s="101"/>
      <c r="E65" s="564"/>
      <c r="F65" s="587"/>
      <c r="G65" s="101" t="s">
        <v>142</v>
      </c>
      <c r="I65" s="558"/>
      <c r="J65" s="564"/>
      <c r="K65" s="558"/>
      <c r="L65" s="101" t="s">
        <v>43</v>
      </c>
      <c r="M65" s="556"/>
      <c r="N65" s="561"/>
      <c r="O65" s="102" t="s">
        <v>41</v>
      </c>
    </row>
    <row r="66" spans="1:15" ht="13.5">
      <c r="A66" s="587"/>
      <c r="B66" s="556"/>
      <c r="C66" s="589"/>
      <c r="D66" s="101"/>
      <c r="E66" s="564"/>
      <c r="F66" s="587"/>
      <c r="G66" s="101" t="s">
        <v>57</v>
      </c>
      <c r="I66" s="558"/>
      <c r="J66" s="564"/>
      <c r="K66" s="558"/>
      <c r="L66" s="101" t="s">
        <v>75</v>
      </c>
      <c r="M66" s="556"/>
      <c r="N66" s="561"/>
      <c r="O66" s="102" t="s">
        <v>74</v>
      </c>
    </row>
    <row r="67" spans="1:15" ht="13.5">
      <c r="A67" s="587"/>
      <c r="B67" s="556"/>
      <c r="C67" s="589"/>
      <c r="D67" s="101"/>
      <c r="E67" s="565"/>
      <c r="F67" s="587"/>
      <c r="G67" s="101" t="s">
        <v>141</v>
      </c>
      <c r="I67" s="558"/>
      <c r="J67" s="564"/>
      <c r="K67" s="558"/>
      <c r="L67" s="101"/>
      <c r="M67" s="556"/>
      <c r="N67" s="562"/>
      <c r="O67" s="102" t="s">
        <v>63</v>
      </c>
    </row>
    <row r="68" spans="1:15" ht="13.5">
      <c r="A68" s="587"/>
      <c r="B68" s="556" t="s">
        <v>32</v>
      </c>
      <c r="C68" s="589" t="s">
        <v>140</v>
      </c>
      <c r="D68" s="101" t="s">
        <v>53</v>
      </c>
      <c r="E68" s="556" t="s">
        <v>32</v>
      </c>
      <c r="F68" s="587" t="s">
        <v>139</v>
      </c>
      <c r="G68" s="101" t="s">
        <v>138</v>
      </c>
      <c r="I68" s="558"/>
      <c r="J68" s="564"/>
      <c r="K68" s="558"/>
      <c r="L68" s="101"/>
      <c r="M68" s="556" t="s">
        <v>32</v>
      </c>
      <c r="N68" s="560" t="s">
        <v>304</v>
      </c>
      <c r="O68" s="102" t="s">
        <v>69</v>
      </c>
    </row>
    <row r="69" spans="1:15" ht="13.5">
      <c r="A69" s="587"/>
      <c r="B69" s="556"/>
      <c r="C69" s="589"/>
      <c r="D69" s="101" t="s">
        <v>130</v>
      </c>
      <c r="E69" s="556"/>
      <c r="F69" s="587"/>
      <c r="G69" s="101" t="s">
        <v>128</v>
      </c>
      <c r="I69" s="558"/>
      <c r="J69" s="564"/>
      <c r="K69" s="558"/>
      <c r="L69" s="101"/>
      <c r="M69" s="556"/>
      <c r="N69" s="561"/>
      <c r="O69" s="102" t="s">
        <v>41</v>
      </c>
    </row>
    <row r="70" spans="1:15" ht="13.5">
      <c r="A70" s="587"/>
      <c r="B70" s="556"/>
      <c r="C70" s="589"/>
      <c r="D70" s="101" t="s">
        <v>137</v>
      </c>
      <c r="E70" s="556"/>
      <c r="F70" s="587"/>
      <c r="G70" s="101" t="s">
        <v>136</v>
      </c>
      <c r="I70" s="558"/>
      <c r="J70" s="564"/>
      <c r="K70" s="558"/>
      <c r="L70" s="101"/>
      <c r="M70" s="556"/>
      <c r="N70" s="561"/>
      <c r="O70" s="102" t="s">
        <v>74</v>
      </c>
    </row>
    <row r="71" spans="1:15" ht="13.5">
      <c r="A71" s="587"/>
      <c r="B71" s="556"/>
      <c r="C71" s="589"/>
      <c r="D71" s="101"/>
      <c r="E71" s="556"/>
      <c r="F71" s="587"/>
      <c r="G71" s="101" t="s">
        <v>135</v>
      </c>
      <c r="I71" s="558"/>
      <c r="J71" s="564"/>
      <c r="K71" s="558"/>
      <c r="L71" s="101"/>
      <c r="M71" s="556"/>
      <c r="N71" s="562"/>
      <c r="O71" s="102" t="s">
        <v>49</v>
      </c>
    </row>
    <row r="72" spans="1:15" ht="13.5" customHeight="1">
      <c r="A72" s="587"/>
      <c r="B72" s="9" t="s">
        <v>32</v>
      </c>
      <c r="C72" s="572" t="s">
        <v>134</v>
      </c>
      <c r="D72" s="572"/>
      <c r="E72" s="572"/>
      <c r="F72" s="572"/>
      <c r="G72" s="572"/>
      <c r="I72" s="558"/>
      <c r="J72" s="565"/>
      <c r="K72" s="558"/>
      <c r="L72" s="556" t="s">
        <v>32</v>
      </c>
      <c r="M72" s="556"/>
      <c r="N72" s="559" t="s">
        <v>73</v>
      </c>
      <c r="O72" s="559"/>
    </row>
    <row r="73" spans="1:15" ht="13.5" customHeight="1">
      <c r="A73" s="587"/>
      <c r="B73" s="9" t="s">
        <v>32</v>
      </c>
      <c r="C73" s="572" t="s">
        <v>48</v>
      </c>
      <c r="D73" s="572"/>
      <c r="E73" s="572"/>
      <c r="F73" s="572"/>
      <c r="G73" s="572"/>
      <c r="I73" s="558"/>
      <c r="J73" s="563" t="s">
        <v>32</v>
      </c>
      <c r="K73" s="558" t="s">
        <v>70</v>
      </c>
      <c r="L73" s="101" t="s">
        <v>36</v>
      </c>
      <c r="M73" s="556" t="s">
        <v>32</v>
      </c>
      <c r="N73" s="560" t="s">
        <v>305</v>
      </c>
      <c r="O73" s="567" t="s">
        <v>71</v>
      </c>
    </row>
    <row r="74" spans="9:15" ht="13.5">
      <c r="I74" s="558"/>
      <c r="J74" s="564"/>
      <c r="K74" s="558"/>
      <c r="L74" s="101" t="s">
        <v>63</v>
      </c>
      <c r="M74" s="556"/>
      <c r="N74" s="562"/>
      <c r="O74" s="567"/>
    </row>
    <row r="75" spans="9:15" ht="13.5">
      <c r="I75" s="558"/>
      <c r="J75" s="564"/>
      <c r="K75" s="558"/>
      <c r="L75" s="101" t="s">
        <v>72</v>
      </c>
      <c r="M75" s="556" t="s">
        <v>32</v>
      </c>
      <c r="N75" s="560" t="s">
        <v>306</v>
      </c>
      <c r="O75" s="567" t="s">
        <v>71</v>
      </c>
    </row>
    <row r="76" spans="9:15" ht="13.5">
      <c r="I76" s="558"/>
      <c r="J76" s="564"/>
      <c r="K76" s="558"/>
      <c r="L76" s="101"/>
      <c r="M76" s="556"/>
      <c r="N76" s="562"/>
      <c r="O76" s="567"/>
    </row>
    <row r="77" spans="9:15" ht="13.5">
      <c r="I77" s="558"/>
      <c r="J77" s="564"/>
      <c r="K77" s="558"/>
      <c r="L77" s="101"/>
      <c r="M77" s="556" t="s">
        <v>32</v>
      </c>
      <c r="N77" s="560" t="s">
        <v>307</v>
      </c>
      <c r="O77" s="102" t="s">
        <v>69</v>
      </c>
    </row>
    <row r="78" spans="9:15" ht="13.5">
      <c r="I78" s="558"/>
      <c r="J78" s="564"/>
      <c r="K78" s="558"/>
      <c r="L78" s="101"/>
      <c r="M78" s="556"/>
      <c r="N78" s="561"/>
      <c r="O78" s="102" t="s">
        <v>62</v>
      </c>
    </row>
    <row r="79" spans="9:15" ht="13.5" customHeight="1">
      <c r="I79" s="558"/>
      <c r="J79" s="564"/>
      <c r="K79" s="558"/>
      <c r="L79" s="101"/>
      <c r="M79" s="556"/>
      <c r="N79" s="561"/>
      <c r="O79" s="102" t="s">
        <v>68</v>
      </c>
    </row>
    <row r="80" spans="9:15" ht="13.5" customHeight="1">
      <c r="I80" s="558"/>
      <c r="J80" s="565"/>
      <c r="K80" s="558"/>
      <c r="L80" s="101"/>
      <c r="M80" s="556"/>
      <c r="N80" s="562"/>
      <c r="O80" s="102" t="s">
        <v>51</v>
      </c>
    </row>
    <row r="81" spans="9:15" ht="13.5" customHeight="1">
      <c r="I81" s="558"/>
      <c r="J81" s="9" t="s">
        <v>32</v>
      </c>
      <c r="K81" s="571" t="s">
        <v>47</v>
      </c>
      <c r="L81" s="571"/>
      <c r="M81" s="571"/>
      <c r="N81" s="571"/>
      <c r="O81" s="571"/>
    </row>
    <row r="82" spans="9:15" ht="13.5">
      <c r="I82" s="558"/>
      <c r="J82" s="9" t="s">
        <v>32</v>
      </c>
      <c r="K82" s="559" t="s">
        <v>67</v>
      </c>
      <c r="L82" s="559"/>
      <c r="M82" s="559"/>
      <c r="N82" s="559"/>
      <c r="O82" s="559"/>
    </row>
    <row r="83" spans="9:15" ht="13.5">
      <c r="I83" s="558"/>
      <c r="J83" s="9" t="s">
        <v>32</v>
      </c>
      <c r="K83" s="559" t="s">
        <v>66</v>
      </c>
      <c r="L83" s="559"/>
      <c r="M83" s="559"/>
      <c r="N83" s="559"/>
      <c r="O83" s="559"/>
    </row>
    <row r="84" spans="9:15" ht="13.5">
      <c r="I84" s="558" t="s">
        <v>65</v>
      </c>
      <c r="J84" s="556" t="s">
        <v>32</v>
      </c>
      <c r="K84" s="558" t="s">
        <v>64</v>
      </c>
      <c r="L84" s="102" t="s">
        <v>63</v>
      </c>
      <c r="M84" s="566" t="s">
        <v>32</v>
      </c>
      <c r="N84" s="560" t="s">
        <v>308</v>
      </c>
      <c r="O84" s="102" t="s">
        <v>62</v>
      </c>
    </row>
    <row r="85" spans="9:15" ht="13.5">
      <c r="I85" s="558"/>
      <c r="J85" s="556"/>
      <c r="K85" s="558"/>
      <c r="L85" s="102" t="s">
        <v>61</v>
      </c>
      <c r="M85" s="566"/>
      <c r="N85" s="561"/>
      <c r="O85" s="102" t="s">
        <v>60</v>
      </c>
    </row>
    <row r="86" spans="9:15" ht="13.5" customHeight="1">
      <c r="I86" s="558"/>
      <c r="J86" s="556"/>
      <c r="K86" s="558"/>
      <c r="L86" s="102" t="s">
        <v>59</v>
      </c>
      <c r="M86" s="566"/>
      <c r="N86" s="561"/>
      <c r="O86" s="102" t="s">
        <v>58</v>
      </c>
    </row>
    <row r="87" spans="9:15" ht="13.5" customHeight="1">
      <c r="I87" s="558"/>
      <c r="J87" s="556"/>
      <c r="K87" s="558"/>
      <c r="L87" s="102"/>
      <c r="M87" s="566"/>
      <c r="N87" s="562"/>
      <c r="O87" s="102" t="s">
        <v>57</v>
      </c>
    </row>
    <row r="88" spans="9:15" ht="13.5" customHeight="1">
      <c r="I88" s="558"/>
      <c r="J88" s="556" t="s">
        <v>32</v>
      </c>
      <c r="K88" s="560" t="s">
        <v>309</v>
      </c>
      <c r="L88" s="102" t="s">
        <v>56</v>
      </c>
      <c r="M88" s="566" t="s">
        <v>32</v>
      </c>
      <c r="N88" s="558" t="s">
        <v>55</v>
      </c>
      <c r="O88" s="102" t="s">
        <v>54</v>
      </c>
    </row>
    <row r="89" spans="9:15" ht="13.5" customHeight="1">
      <c r="I89" s="558"/>
      <c r="J89" s="556"/>
      <c r="K89" s="561"/>
      <c r="L89" s="102" t="s">
        <v>53</v>
      </c>
      <c r="M89" s="566"/>
      <c r="N89" s="558"/>
      <c r="O89" s="102" t="s">
        <v>52</v>
      </c>
    </row>
    <row r="90" spans="9:15" ht="13.5" customHeight="1">
      <c r="I90" s="558"/>
      <c r="J90" s="556"/>
      <c r="K90" s="561"/>
      <c r="L90" s="102" t="s">
        <v>51</v>
      </c>
      <c r="M90" s="566"/>
      <c r="N90" s="558"/>
      <c r="O90" s="102" t="s">
        <v>50</v>
      </c>
    </row>
    <row r="91" spans="9:15" ht="13.5" customHeight="1">
      <c r="I91" s="558"/>
      <c r="J91" s="556"/>
      <c r="K91" s="562"/>
      <c r="L91" s="102"/>
      <c r="M91" s="566"/>
      <c r="N91" s="558"/>
      <c r="O91" s="102" t="s">
        <v>49</v>
      </c>
    </row>
    <row r="92" spans="9:15" ht="13.5">
      <c r="I92" s="558"/>
      <c r="J92" s="9" t="s">
        <v>32</v>
      </c>
      <c r="K92" s="572" t="s">
        <v>48</v>
      </c>
      <c r="L92" s="572"/>
      <c r="M92" s="572"/>
      <c r="N92" s="572"/>
      <c r="O92" s="572"/>
    </row>
    <row r="93" spans="9:15" ht="13.5">
      <c r="I93" s="558"/>
      <c r="J93" s="9" t="s">
        <v>32</v>
      </c>
      <c r="K93" s="571" t="s">
        <v>47</v>
      </c>
      <c r="L93" s="571"/>
      <c r="M93" s="571"/>
      <c r="N93" s="571"/>
      <c r="O93" s="571"/>
    </row>
    <row r="94" spans="9:15" ht="13.5">
      <c r="I94" s="558"/>
      <c r="J94" s="9" t="s">
        <v>32</v>
      </c>
      <c r="K94" s="571" t="s">
        <v>46</v>
      </c>
      <c r="L94" s="571"/>
      <c r="M94" s="571"/>
      <c r="N94" s="571"/>
      <c r="O94" s="571"/>
    </row>
    <row r="95" spans="9:15" ht="13.5">
      <c r="I95" s="558"/>
      <c r="J95" s="9" t="s">
        <v>32</v>
      </c>
      <c r="K95" s="559" t="s">
        <v>31</v>
      </c>
      <c r="L95" s="559"/>
      <c r="M95" s="559"/>
      <c r="N95" s="559"/>
      <c r="O95" s="559"/>
    </row>
    <row r="96" spans="9:15" ht="13.5" customHeight="1">
      <c r="I96" s="558" t="s">
        <v>45</v>
      </c>
      <c r="J96" s="556" t="s">
        <v>32</v>
      </c>
      <c r="K96" s="558" t="s">
        <v>44</v>
      </c>
      <c r="L96" s="102" t="s">
        <v>43</v>
      </c>
      <c r="M96" s="566" t="s">
        <v>32</v>
      </c>
      <c r="N96" s="558" t="s">
        <v>42</v>
      </c>
      <c r="O96" s="102" t="s">
        <v>41</v>
      </c>
    </row>
    <row r="97" spans="9:15" ht="13.5" customHeight="1">
      <c r="I97" s="558"/>
      <c r="J97" s="556"/>
      <c r="K97" s="558"/>
      <c r="L97" s="102" t="s">
        <v>40</v>
      </c>
      <c r="M97" s="566"/>
      <c r="N97" s="558"/>
      <c r="O97" s="102" t="s">
        <v>39</v>
      </c>
    </row>
    <row r="98" spans="9:15" ht="13.5" customHeight="1">
      <c r="I98" s="558"/>
      <c r="J98" s="556"/>
      <c r="K98" s="558"/>
      <c r="L98" s="102" t="s">
        <v>38</v>
      </c>
      <c r="M98" s="566"/>
      <c r="N98" s="558"/>
      <c r="O98" s="102" t="s">
        <v>37</v>
      </c>
    </row>
    <row r="99" spans="9:15" ht="13.5">
      <c r="I99" s="558"/>
      <c r="J99" s="556"/>
      <c r="K99" s="558"/>
      <c r="L99" s="102"/>
      <c r="M99" s="566"/>
      <c r="N99" s="558"/>
      <c r="O99" s="102" t="s">
        <v>36</v>
      </c>
    </row>
    <row r="100" spans="9:15" ht="13.5">
      <c r="I100" s="558"/>
      <c r="J100" s="556"/>
      <c r="K100" s="558"/>
      <c r="L100" s="566" t="s">
        <v>32</v>
      </c>
      <c r="M100" s="566"/>
      <c r="N100" s="559" t="s">
        <v>35</v>
      </c>
      <c r="O100" s="559"/>
    </row>
    <row r="101" spans="9:15" ht="13.5">
      <c r="I101" s="558"/>
      <c r="J101" s="556"/>
      <c r="K101" s="558"/>
      <c r="L101" s="566" t="s">
        <v>32</v>
      </c>
      <c r="M101" s="566"/>
      <c r="N101" s="559" t="s">
        <v>34</v>
      </c>
      <c r="O101" s="559"/>
    </row>
    <row r="102" spans="9:15" ht="13.5">
      <c r="I102" s="558"/>
      <c r="J102" s="9" t="s">
        <v>32</v>
      </c>
      <c r="K102" s="559" t="s">
        <v>33</v>
      </c>
      <c r="L102" s="559"/>
      <c r="M102" s="559"/>
      <c r="N102" s="559"/>
      <c r="O102" s="559"/>
    </row>
    <row r="103" spans="9:15" ht="13.5">
      <c r="I103" s="558"/>
      <c r="J103" s="9" t="s">
        <v>32</v>
      </c>
      <c r="K103" s="559" t="s">
        <v>31</v>
      </c>
      <c r="L103" s="559"/>
      <c r="M103" s="559"/>
      <c r="N103" s="559"/>
      <c r="O103" s="559"/>
    </row>
    <row r="107" ht="13.5" customHeight="1"/>
    <row r="108" ht="13.5" customHeight="1"/>
    <row r="109" ht="13.5" customHeight="1"/>
    <row r="114" ht="13.5" customHeight="1"/>
    <row r="115" ht="13.5" customHeight="1"/>
    <row r="125" ht="13.5" customHeight="1"/>
    <row r="126" ht="13.5" customHeight="1"/>
    <row r="127" ht="13.5" customHeight="1"/>
    <row r="128" ht="13.5" customHeight="1"/>
    <row r="133" ht="13.5" customHeight="1"/>
    <row r="134" ht="13.5" customHeight="1"/>
    <row r="135" ht="13.5" customHeight="1"/>
    <row r="137" ht="13.5" customHeight="1"/>
    <row r="145" ht="13.5" customHeight="1"/>
    <row r="154" ht="13.5" customHeight="1"/>
    <row r="155" ht="13.5" customHeight="1"/>
    <row r="156" ht="13.5" customHeight="1"/>
    <row r="157" ht="13.5" customHeight="1"/>
    <row r="165" ht="13.5" customHeight="1"/>
    <row r="166" ht="13.5" customHeight="1"/>
    <row r="167" ht="13.5" customHeight="1"/>
    <row r="168" ht="13.5" customHeight="1"/>
    <row r="169" ht="13.5" customHeight="1"/>
    <row r="173" ht="13.5" customHeight="1"/>
    <row r="174" ht="13.5" customHeight="1"/>
    <row r="175" ht="13.5" customHeight="1"/>
    <row r="176" ht="13.5" customHeight="1"/>
  </sheetData>
  <sheetProtection/>
  <mergeCells count="202">
    <mergeCell ref="A12:G12"/>
    <mergeCell ref="A1:G1"/>
    <mergeCell ref="A60:A73"/>
    <mergeCell ref="B60:B67"/>
    <mergeCell ref="C60:C67"/>
    <mergeCell ref="F60:F63"/>
    <mergeCell ref="F64:F67"/>
    <mergeCell ref="B68:B71"/>
    <mergeCell ref="C68:C71"/>
    <mergeCell ref="E68:E71"/>
    <mergeCell ref="F68:F71"/>
    <mergeCell ref="C72:G72"/>
    <mergeCell ref="C73:G73"/>
    <mergeCell ref="A43:A58"/>
    <mergeCell ref="B43:B47"/>
    <mergeCell ref="C43:C47"/>
    <mergeCell ref="E43:E46"/>
    <mergeCell ref="F43:F46"/>
    <mergeCell ref="D47:E47"/>
    <mergeCell ref="F47:G47"/>
    <mergeCell ref="B48:B54"/>
    <mergeCell ref="C48:C54"/>
    <mergeCell ref="E48:E52"/>
    <mergeCell ref="F48:F51"/>
    <mergeCell ref="D53:E53"/>
    <mergeCell ref="F53:G53"/>
    <mergeCell ref="D54:E54"/>
    <mergeCell ref="F54:G54"/>
    <mergeCell ref="C55:G55"/>
    <mergeCell ref="C56:G56"/>
    <mergeCell ref="C57:G57"/>
    <mergeCell ref="C58:G58"/>
    <mergeCell ref="C26:G26"/>
    <mergeCell ref="C27:G27"/>
    <mergeCell ref="F33:F36"/>
    <mergeCell ref="D37:E37"/>
    <mergeCell ref="F37:G37"/>
    <mergeCell ref="D38:E38"/>
    <mergeCell ref="A28:A42"/>
    <mergeCell ref="B28:B32"/>
    <mergeCell ref="C28:C32"/>
    <mergeCell ref="E28:E31"/>
    <mergeCell ref="F28:F31"/>
    <mergeCell ref="D32:E32"/>
    <mergeCell ref="F32:G32"/>
    <mergeCell ref="B33:B38"/>
    <mergeCell ref="C33:C38"/>
    <mergeCell ref="E33:E36"/>
    <mergeCell ref="C41:G41"/>
    <mergeCell ref="C42:G42"/>
    <mergeCell ref="F13:F16"/>
    <mergeCell ref="E17:E20"/>
    <mergeCell ref="F17:F20"/>
    <mergeCell ref="D21:E21"/>
    <mergeCell ref="F21:G21"/>
    <mergeCell ref="F22:F25"/>
    <mergeCell ref="F38:G38"/>
    <mergeCell ref="C39:G39"/>
    <mergeCell ref="I26:I36"/>
    <mergeCell ref="J26:J33"/>
    <mergeCell ref="K26:K33"/>
    <mergeCell ref="K42:O42"/>
    <mergeCell ref="M26:M29"/>
    <mergeCell ref="N26:N29"/>
    <mergeCell ref="M30:M33"/>
    <mergeCell ref="N30:N33"/>
    <mergeCell ref="K34:O34"/>
    <mergeCell ref="K35:O35"/>
    <mergeCell ref="C40:G40"/>
    <mergeCell ref="A13:A27"/>
    <mergeCell ref="A2:A5"/>
    <mergeCell ref="B2:B4"/>
    <mergeCell ref="C2:C4"/>
    <mergeCell ref="D2:D3"/>
    <mergeCell ref="E2:E3"/>
    <mergeCell ref="E8:E11"/>
    <mergeCell ref="B22:B25"/>
    <mergeCell ref="C22:C25"/>
    <mergeCell ref="E22:E25"/>
    <mergeCell ref="F2:F3"/>
    <mergeCell ref="D4:E4"/>
    <mergeCell ref="F4:G4"/>
    <mergeCell ref="C5:G5"/>
    <mergeCell ref="A6:A11"/>
    <mergeCell ref="B6:B7"/>
    <mergeCell ref="C6:C11"/>
    <mergeCell ref="E6:E7"/>
    <mergeCell ref="F6:F7"/>
    <mergeCell ref="B8:B11"/>
    <mergeCell ref="F8:F11"/>
    <mergeCell ref="B13:B21"/>
    <mergeCell ref="C13:C21"/>
    <mergeCell ref="E13:E16"/>
    <mergeCell ref="L8:M8"/>
    <mergeCell ref="K15:O15"/>
    <mergeCell ref="K16:O16"/>
    <mergeCell ref="K17:O17"/>
    <mergeCell ref="K18:O18"/>
    <mergeCell ref="J9:J13"/>
    <mergeCell ref="K9:K13"/>
    <mergeCell ref="M9:M12"/>
    <mergeCell ref="N9:N12"/>
    <mergeCell ref="I1:O1"/>
    <mergeCell ref="I2:I18"/>
    <mergeCell ref="J2:J8"/>
    <mergeCell ref="K2:K8"/>
    <mergeCell ref="M2:M5"/>
    <mergeCell ref="N2:N5"/>
    <mergeCell ref="L6:M6"/>
    <mergeCell ref="N6:O6"/>
    <mergeCell ref="L7:M7"/>
    <mergeCell ref="N7:O7"/>
    <mergeCell ref="K14:O14"/>
    <mergeCell ref="L13:M13"/>
    <mergeCell ref="N13:O13"/>
    <mergeCell ref="N8:O8"/>
    <mergeCell ref="I19:I25"/>
    <mergeCell ref="J19:J22"/>
    <mergeCell ref="K19:K22"/>
    <mergeCell ref="M19:M22"/>
    <mergeCell ref="N19:N22"/>
    <mergeCell ref="K23:O23"/>
    <mergeCell ref="K24:O24"/>
    <mergeCell ref="K25:O25"/>
    <mergeCell ref="K52:O52"/>
    <mergeCell ref="K53:O53"/>
    <mergeCell ref="K36:O36"/>
    <mergeCell ref="N48:N51"/>
    <mergeCell ref="I37:I42"/>
    <mergeCell ref="J37:J41"/>
    <mergeCell ref="K37:K41"/>
    <mergeCell ref="M37:M40"/>
    <mergeCell ref="N37:N40"/>
    <mergeCell ref="L41:M41"/>
    <mergeCell ref="N41:O41"/>
    <mergeCell ref="J44:J47"/>
    <mergeCell ref="K44:K47"/>
    <mergeCell ref="M44:M47"/>
    <mergeCell ref="N44:N47"/>
    <mergeCell ref="J48:J51"/>
    <mergeCell ref="K48:K51"/>
    <mergeCell ref="M48:M51"/>
    <mergeCell ref="K54:O54"/>
    <mergeCell ref="K55:O55"/>
    <mergeCell ref="I56:I62"/>
    <mergeCell ref="J56:J59"/>
    <mergeCell ref="K56:K59"/>
    <mergeCell ref="M56:M59"/>
    <mergeCell ref="K60:O60"/>
    <mergeCell ref="K61:O61"/>
    <mergeCell ref="K62:O62"/>
    <mergeCell ref="I44:I55"/>
    <mergeCell ref="K103:O103"/>
    <mergeCell ref="N73:N74"/>
    <mergeCell ref="N75:N76"/>
    <mergeCell ref="N77:N80"/>
    <mergeCell ref="N84:N87"/>
    <mergeCell ref="K88:K91"/>
    <mergeCell ref="K92:O92"/>
    <mergeCell ref="K93:O93"/>
    <mergeCell ref="K94:O94"/>
    <mergeCell ref="K95:O95"/>
    <mergeCell ref="K96:K101"/>
    <mergeCell ref="M96:M99"/>
    <mergeCell ref="N96:N99"/>
    <mergeCell ref="L100:M100"/>
    <mergeCell ref="K81:O81"/>
    <mergeCell ref="K82:O82"/>
    <mergeCell ref="K83:O83"/>
    <mergeCell ref="K84:K87"/>
    <mergeCell ref="M84:M87"/>
    <mergeCell ref="M88:M91"/>
    <mergeCell ref="N88:N91"/>
    <mergeCell ref="K73:K80"/>
    <mergeCell ref="M73:M74"/>
    <mergeCell ref="O73:O74"/>
    <mergeCell ref="N56:N59"/>
    <mergeCell ref="J64:J72"/>
    <mergeCell ref="J73:J80"/>
    <mergeCell ref="J88:J91"/>
    <mergeCell ref="M75:M76"/>
    <mergeCell ref="O75:O76"/>
    <mergeCell ref="E60:E63"/>
    <mergeCell ref="E64:E67"/>
    <mergeCell ref="N100:O100"/>
    <mergeCell ref="L101:M101"/>
    <mergeCell ref="N101:O101"/>
    <mergeCell ref="K102:O102"/>
    <mergeCell ref="I96:I103"/>
    <mergeCell ref="J96:J101"/>
    <mergeCell ref="I84:I95"/>
    <mergeCell ref="J84:J87"/>
    <mergeCell ref="M77:M80"/>
    <mergeCell ref="I63:O63"/>
    <mergeCell ref="I64:I83"/>
    <mergeCell ref="K64:K72"/>
    <mergeCell ref="M64:M67"/>
    <mergeCell ref="M68:M71"/>
    <mergeCell ref="L72:M72"/>
    <mergeCell ref="N72:O72"/>
    <mergeCell ref="N68:N71"/>
    <mergeCell ref="N64:N67"/>
  </mergeCells>
  <printOptions/>
  <pageMargins left="0.25" right="0.25" top="0.75" bottom="0.75" header="0.3" footer="0.3"/>
  <pageSetup fitToHeight="0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85" zoomScaleNormal="85" zoomScalePageLayoutView="0" workbookViewId="0" topLeftCell="A34">
      <selection activeCell="F82" sqref="F82"/>
    </sheetView>
  </sheetViews>
  <sheetFormatPr defaultColWidth="9.140625" defaultRowHeight="15"/>
  <cols>
    <col min="1" max="1" width="3.8515625" style="0" bestFit="1" customWidth="1"/>
    <col min="2" max="2" width="5.28125" style="0" bestFit="1" customWidth="1"/>
    <col min="3" max="3" width="22.421875" style="0" customWidth="1"/>
    <col min="4" max="16" width="6.8515625" style="0" bestFit="1" customWidth="1"/>
    <col min="17" max="17" width="7.28125" style="0" bestFit="1" customWidth="1"/>
    <col min="18" max="19" width="6.8515625" style="0" bestFit="1" customWidth="1"/>
  </cols>
  <sheetData>
    <row r="1" spans="1:19" ht="18.75">
      <c r="A1" s="591" t="s">
        <v>223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</row>
    <row r="2" spans="1:20" ht="13.5">
      <c r="A2" s="1"/>
      <c r="B2" s="1"/>
      <c r="C2" s="31"/>
      <c r="D2" s="58" t="s">
        <v>188</v>
      </c>
      <c r="E2" s="11" t="s">
        <v>189</v>
      </c>
      <c r="F2" s="11" t="s">
        <v>190</v>
      </c>
      <c r="G2" s="31" t="s">
        <v>191</v>
      </c>
      <c r="H2" s="58" t="s">
        <v>192</v>
      </c>
      <c r="I2" s="11" t="s">
        <v>193</v>
      </c>
      <c r="J2" s="11" t="s">
        <v>194</v>
      </c>
      <c r="K2" s="31" t="s">
        <v>195</v>
      </c>
      <c r="L2" s="58" t="s">
        <v>196</v>
      </c>
      <c r="M2" s="11" t="s">
        <v>197</v>
      </c>
      <c r="N2" s="31" t="s">
        <v>198</v>
      </c>
      <c r="O2" s="58" t="s">
        <v>199</v>
      </c>
      <c r="P2" s="11" t="s">
        <v>200</v>
      </c>
      <c r="Q2" s="31" t="s">
        <v>201</v>
      </c>
      <c r="R2" s="58" t="s">
        <v>202</v>
      </c>
      <c r="S2" s="11" t="s">
        <v>203</v>
      </c>
      <c r="T2" s="10"/>
    </row>
    <row r="3" spans="1:19" ht="14.25" thickBot="1">
      <c r="A3" s="15" t="s">
        <v>206</v>
      </c>
      <c r="B3" s="15" t="s">
        <v>220</v>
      </c>
      <c r="C3" s="32" t="s">
        <v>205</v>
      </c>
      <c r="D3" s="59"/>
      <c r="E3" s="16"/>
      <c r="F3" s="16"/>
      <c r="G3" s="39"/>
      <c r="H3" s="59">
        <v>-1</v>
      </c>
      <c r="I3" s="16">
        <v>-1</v>
      </c>
      <c r="J3" s="16">
        <v>-1</v>
      </c>
      <c r="K3" s="39"/>
      <c r="L3" s="59"/>
      <c r="M3" s="16"/>
      <c r="N3" s="39"/>
      <c r="O3" s="59">
        <v>-1</v>
      </c>
      <c r="P3" s="16">
        <v>-1</v>
      </c>
      <c r="Q3" s="39">
        <v>-1</v>
      </c>
      <c r="R3" s="59" t="s">
        <v>204</v>
      </c>
      <c r="S3" s="16">
        <v>-2</v>
      </c>
    </row>
    <row r="4" spans="1:19" ht="14.25" thickBot="1">
      <c r="A4" s="19" t="s">
        <v>206</v>
      </c>
      <c r="B4" s="19" t="s">
        <v>221</v>
      </c>
      <c r="C4" s="33" t="s">
        <v>211</v>
      </c>
      <c r="D4" s="60"/>
      <c r="E4" s="20"/>
      <c r="F4" s="20"/>
      <c r="G4" s="40"/>
      <c r="H4" s="60">
        <v>-3</v>
      </c>
      <c r="I4" s="20">
        <v>-2</v>
      </c>
      <c r="J4" s="20">
        <v>-3</v>
      </c>
      <c r="K4" s="40"/>
      <c r="L4" s="60"/>
      <c r="M4" s="20"/>
      <c r="N4" s="40"/>
      <c r="O4" s="60">
        <v>-2</v>
      </c>
      <c r="P4" s="20">
        <v>-1</v>
      </c>
      <c r="Q4" s="40">
        <v>-2</v>
      </c>
      <c r="R4" s="209" t="s">
        <v>207</v>
      </c>
      <c r="S4" s="20">
        <v>-3</v>
      </c>
    </row>
    <row r="5" spans="1:19" ht="13.5">
      <c r="A5" s="8" t="s">
        <v>206</v>
      </c>
      <c r="B5" s="8" t="s">
        <v>222</v>
      </c>
      <c r="C5" s="34" t="s">
        <v>210</v>
      </c>
      <c r="D5" s="61">
        <v>-1</v>
      </c>
      <c r="E5" s="17">
        <v>-1</v>
      </c>
      <c r="F5" s="17">
        <v>-1</v>
      </c>
      <c r="G5" s="41">
        <v>-1</v>
      </c>
      <c r="H5" s="61">
        <v>-3</v>
      </c>
      <c r="I5" s="17">
        <v>-3</v>
      </c>
      <c r="J5" s="17">
        <v>-3</v>
      </c>
      <c r="K5" s="41">
        <v>-1</v>
      </c>
      <c r="L5" s="61">
        <v>-1</v>
      </c>
      <c r="M5" s="17">
        <v>-1</v>
      </c>
      <c r="N5" s="41">
        <v>-1</v>
      </c>
      <c r="O5" s="62">
        <v>-4</v>
      </c>
      <c r="P5" s="18">
        <v>-4</v>
      </c>
      <c r="Q5" s="57">
        <v>-4</v>
      </c>
      <c r="R5" s="176" t="s">
        <v>208</v>
      </c>
      <c r="S5" s="177" t="s">
        <v>209</v>
      </c>
    </row>
    <row r="6" spans="1:19" ht="18.75">
      <c r="A6" s="592" t="s">
        <v>224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</row>
    <row r="7" spans="1:19" ht="13.5">
      <c r="A7" s="1"/>
      <c r="B7" s="1"/>
      <c r="C7" s="31"/>
      <c r="D7" s="58" t="s">
        <v>188</v>
      </c>
      <c r="E7" s="11" t="s">
        <v>189</v>
      </c>
      <c r="F7" s="11" t="s">
        <v>190</v>
      </c>
      <c r="G7" s="31" t="s">
        <v>191</v>
      </c>
      <c r="H7" s="58" t="s">
        <v>192</v>
      </c>
      <c r="I7" s="11" t="s">
        <v>193</v>
      </c>
      <c r="J7" s="11" t="s">
        <v>194</v>
      </c>
      <c r="K7" s="31" t="s">
        <v>195</v>
      </c>
      <c r="L7" s="58" t="s">
        <v>196</v>
      </c>
      <c r="M7" s="11" t="s">
        <v>197</v>
      </c>
      <c r="N7" s="31" t="s">
        <v>198</v>
      </c>
      <c r="O7" s="58" t="s">
        <v>199</v>
      </c>
      <c r="P7" s="11" t="s">
        <v>200</v>
      </c>
      <c r="Q7" s="65" t="s">
        <v>201</v>
      </c>
      <c r="R7" s="35" t="s">
        <v>202</v>
      </c>
      <c r="S7" s="11" t="s">
        <v>203</v>
      </c>
    </row>
    <row r="8" spans="1:19" ht="14.25" thickBot="1">
      <c r="A8" s="15" t="s">
        <v>206</v>
      </c>
      <c r="B8" s="15" t="s">
        <v>220</v>
      </c>
      <c r="C8" s="32" t="s">
        <v>219</v>
      </c>
      <c r="D8" s="59"/>
      <c r="E8" s="16"/>
      <c r="F8" s="16"/>
      <c r="G8" s="39"/>
      <c r="H8" s="59">
        <v>-2</v>
      </c>
      <c r="I8" s="16">
        <v>-1</v>
      </c>
      <c r="J8" s="16">
        <v>-3</v>
      </c>
      <c r="K8" s="39"/>
      <c r="L8" s="59">
        <v>-1</v>
      </c>
      <c r="M8" s="16">
        <v>-1</v>
      </c>
      <c r="N8" s="39"/>
      <c r="O8" s="59"/>
      <c r="P8" s="16"/>
      <c r="Q8" s="66"/>
      <c r="R8" s="36">
        <v>-2</v>
      </c>
      <c r="S8" s="16" t="s">
        <v>204</v>
      </c>
    </row>
    <row r="9" spans="1:19" ht="14.25" thickBot="1">
      <c r="A9" s="19" t="s">
        <v>206</v>
      </c>
      <c r="B9" s="19" t="s">
        <v>221</v>
      </c>
      <c r="C9" s="33" t="s">
        <v>218</v>
      </c>
      <c r="D9" s="60"/>
      <c r="E9" s="20"/>
      <c r="F9" s="20"/>
      <c r="G9" s="40"/>
      <c r="H9" s="60">
        <v>-3</v>
      </c>
      <c r="I9" s="20">
        <v>-2</v>
      </c>
      <c r="J9" s="358" t="s">
        <v>212</v>
      </c>
      <c r="K9" s="40"/>
      <c r="L9" s="60">
        <v>-2</v>
      </c>
      <c r="M9" s="20">
        <v>-2</v>
      </c>
      <c r="N9" s="40"/>
      <c r="O9" s="60"/>
      <c r="P9" s="20"/>
      <c r="Q9" s="67"/>
      <c r="R9" s="37">
        <v>-3</v>
      </c>
      <c r="S9" s="358" t="s">
        <v>213</v>
      </c>
    </row>
    <row r="10" spans="1:19" ht="13.5">
      <c r="A10" s="8" t="s">
        <v>206</v>
      </c>
      <c r="B10" s="8" t="s">
        <v>222</v>
      </c>
      <c r="C10" s="34" t="s">
        <v>217</v>
      </c>
      <c r="D10" s="61">
        <v>-1</v>
      </c>
      <c r="E10" s="17">
        <v>-1</v>
      </c>
      <c r="F10" s="17">
        <v>-1</v>
      </c>
      <c r="G10" s="41">
        <v>-1</v>
      </c>
      <c r="H10" s="62">
        <v>-5</v>
      </c>
      <c r="I10" s="18">
        <v>-4</v>
      </c>
      <c r="J10" s="180" t="s">
        <v>214</v>
      </c>
      <c r="K10" s="41">
        <v>-1</v>
      </c>
      <c r="L10" s="61">
        <v>-3</v>
      </c>
      <c r="M10" s="17">
        <v>-3</v>
      </c>
      <c r="N10" s="41">
        <v>-1</v>
      </c>
      <c r="O10" s="61">
        <v>-2</v>
      </c>
      <c r="P10" s="17">
        <v>-2</v>
      </c>
      <c r="Q10" s="68">
        <v>-2</v>
      </c>
      <c r="R10" s="54">
        <v>-6</v>
      </c>
      <c r="S10" s="180" t="s">
        <v>215</v>
      </c>
    </row>
    <row r="11" spans="1:19" ht="13.5">
      <c r="A11" s="1" t="s">
        <v>206</v>
      </c>
      <c r="B11" s="1" t="s">
        <v>222</v>
      </c>
      <c r="C11" s="42" t="s">
        <v>216</v>
      </c>
      <c r="D11" s="63">
        <v>-1</v>
      </c>
      <c r="E11" s="12">
        <v>-4</v>
      </c>
      <c r="F11" s="12">
        <v>-1</v>
      </c>
      <c r="G11" s="49">
        <v>-1</v>
      </c>
      <c r="H11" s="181" t="s">
        <v>214</v>
      </c>
      <c r="I11" s="13">
        <v>-5</v>
      </c>
      <c r="J11" s="179" t="s">
        <v>214</v>
      </c>
      <c r="K11" s="49">
        <v>-1</v>
      </c>
      <c r="L11" s="63">
        <v>-2</v>
      </c>
      <c r="M11" s="12">
        <v>-2</v>
      </c>
      <c r="N11" s="49">
        <v>-1</v>
      </c>
      <c r="O11" s="63">
        <v>-2</v>
      </c>
      <c r="P11" s="12">
        <v>-2</v>
      </c>
      <c r="Q11" s="69">
        <v>-2</v>
      </c>
      <c r="R11" s="178" t="s">
        <v>214</v>
      </c>
      <c r="S11" s="179" t="s">
        <v>214</v>
      </c>
    </row>
    <row r="12" spans="1:19" ht="18.75">
      <c r="A12" s="593" t="s">
        <v>225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</row>
    <row r="13" spans="1:19" ht="13.5">
      <c r="A13" s="1"/>
      <c r="B13" s="1"/>
      <c r="C13" s="65"/>
      <c r="D13" s="35" t="s">
        <v>188</v>
      </c>
      <c r="E13" s="11" t="s">
        <v>189</v>
      </c>
      <c r="F13" s="11" t="s">
        <v>190</v>
      </c>
      <c r="G13" s="65" t="s">
        <v>191</v>
      </c>
      <c r="H13" s="35" t="s">
        <v>192</v>
      </c>
      <c r="I13" s="11" t="s">
        <v>193</v>
      </c>
      <c r="J13" s="11" t="s">
        <v>194</v>
      </c>
      <c r="K13" s="65" t="s">
        <v>195</v>
      </c>
      <c r="L13" s="35" t="s">
        <v>196</v>
      </c>
      <c r="M13" s="11" t="s">
        <v>197</v>
      </c>
      <c r="N13" s="65" t="s">
        <v>198</v>
      </c>
      <c r="O13" s="35" t="s">
        <v>199</v>
      </c>
      <c r="P13" s="11" t="s">
        <v>200</v>
      </c>
      <c r="Q13" s="65" t="s">
        <v>201</v>
      </c>
      <c r="R13" s="35" t="s">
        <v>202</v>
      </c>
      <c r="S13" s="11" t="s">
        <v>203</v>
      </c>
    </row>
    <row r="14" spans="1:19" ht="14.25" thickBot="1">
      <c r="A14" s="15" t="s">
        <v>240</v>
      </c>
      <c r="B14" s="15" t="s">
        <v>220</v>
      </c>
      <c r="C14" s="80" t="s">
        <v>227</v>
      </c>
      <c r="D14" s="36"/>
      <c r="E14" s="16">
        <v>-2</v>
      </c>
      <c r="F14" s="16">
        <v>-1</v>
      </c>
      <c r="G14" s="66" t="s">
        <v>204</v>
      </c>
      <c r="H14" s="36">
        <v>-1</v>
      </c>
      <c r="I14" s="16">
        <v>-1</v>
      </c>
      <c r="J14" s="16">
        <v>-1</v>
      </c>
      <c r="K14" s="66"/>
      <c r="L14" s="36">
        <v>-1</v>
      </c>
      <c r="M14" s="16"/>
      <c r="N14" s="66"/>
      <c r="O14" s="36" t="s">
        <v>204</v>
      </c>
      <c r="P14" s="16">
        <v>-2</v>
      </c>
      <c r="Q14" s="66">
        <v>-3</v>
      </c>
      <c r="R14" s="70"/>
      <c r="S14" s="22"/>
    </row>
    <row r="15" spans="1:19" ht="13.5">
      <c r="A15" s="24" t="s">
        <v>240</v>
      </c>
      <c r="B15" s="24" t="s">
        <v>221</v>
      </c>
      <c r="C15" s="81" t="s">
        <v>228</v>
      </c>
      <c r="D15" s="46"/>
      <c r="E15" s="25"/>
      <c r="F15" s="25">
        <v>-3</v>
      </c>
      <c r="G15" s="426" t="s">
        <v>213</v>
      </c>
      <c r="H15" s="46">
        <v>-3</v>
      </c>
      <c r="I15" s="25">
        <v>-3</v>
      </c>
      <c r="J15" s="25">
        <v>-2</v>
      </c>
      <c r="K15" s="75"/>
      <c r="L15" s="46">
        <v>-3</v>
      </c>
      <c r="M15" s="25">
        <v>-1</v>
      </c>
      <c r="N15" s="75">
        <v>-1</v>
      </c>
      <c r="O15" s="427" t="s">
        <v>213</v>
      </c>
      <c r="P15" s="429" t="s">
        <v>212</v>
      </c>
      <c r="Q15" s="75">
        <v>-3</v>
      </c>
      <c r="R15" s="71"/>
      <c r="S15" s="26"/>
    </row>
    <row r="16" spans="1:19" ht="14.25" thickBot="1">
      <c r="A16" s="27" t="s">
        <v>240</v>
      </c>
      <c r="B16" s="27" t="s">
        <v>221</v>
      </c>
      <c r="C16" s="82" t="s">
        <v>229</v>
      </c>
      <c r="D16" s="47"/>
      <c r="E16" s="28">
        <v>-1</v>
      </c>
      <c r="F16" s="28"/>
      <c r="G16" s="235" t="s">
        <v>212</v>
      </c>
      <c r="H16" s="47">
        <v>-3</v>
      </c>
      <c r="I16" s="28">
        <v>-3</v>
      </c>
      <c r="J16" s="28">
        <v>-2</v>
      </c>
      <c r="K16" s="78"/>
      <c r="L16" s="47">
        <v>-1</v>
      </c>
      <c r="M16" s="28">
        <v>-3</v>
      </c>
      <c r="N16" s="78">
        <v>-3</v>
      </c>
      <c r="O16" s="428" t="s">
        <v>213</v>
      </c>
      <c r="P16" s="28">
        <v>-3</v>
      </c>
      <c r="Q16" s="235" t="s">
        <v>213</v>
      </c>
      <c r="R16" s="72"/>
      <c r="S16" s="30"/>
    </row>
    <row r="17" spans="1:19" ht="13.5">
      <c r="A17" s="8" t="s">
        <v>240</v>
      </c>
      <c r="B17" s="8" t="s">
        <v>222</v>
      </c>
      <c r="C17" s="83" t="s">
        <v>230</v>
      </c>
      <c r="D17" s="38">
        <v>-1</v>
      </c>
      <c r="E17" s="17">
        <v>-1</v>
      </c>
      <c r="F17" s="177" t="s">
        <v>209</v>
      </c>
      <c r="G17" s="183" t="s">
        <v>215</v>
      </c>
      <c r="H17" s="54">
        <v>-4</v>
      </c>
      <c r="I17" s="18">
        <v>-4</v>
      </c>
      <c r="J17" s="17">
        <v>-3</v>
      </c>
      <c r="K17" s="68">
        <v>-1</v>
      </c>
      <c r="L17" s="38">
        <v>-5</v>
      </c>
      <c r="M17" s="17">
        <v>-2</v>
      </c>
      <c r="N17" s="68">
        <v>-3</v>
      </c>
      <c r="O17" s="184" t="s">
        <v>215</v>
      </c>
      <c r="P17" s="177" t="s">
        <v>226</v>
      </c>
      <c r="Q17" s="79">
        <v>-4</v>
      </c>
      <c r="R17" s="73"/>
      <c r="S17" s="23"/>
    </row>
    <row r="18" spans="1:19" ht="13.5">
      <c r="A18" s="1" t="s">
        <v>240</v>
      </c>
      <c r="B18" s="1" t="s">
        <v>222</v>
      </c>
      <c r="C18" s="84" t="s">
        <v>231</v>
      </c>
      <c r="D18" s="48">
        <v>-1</v>
      </c>
      <c r="E18" s="12">
        <v>-1</v>
      </c>
      <c r="F18" s="12">
        <v>-3</v>
      </c>
      <c r="G18" s="188" t="s">
        <v>209</v>
      </c>
      <c r="H18" s="48">
        <v>-3</v>
      </c>
      <c r="I18" s="13">
        <v>-5</v>
      </c>
      <c r="J18" s="13">
        <v>-4</v>
      </c>
      <c r="K18" s="69">
        <v>-2</v>
      </c>
      <c r="L18" s="48">
        <v>-3</v>
      </c>
      <c r="M18" s="12">
        <v>-3</v>
      </c>
      <c r="N18" s="69">
        <v>-3</v>
      </c>
      <c r="O18" s="178" t="s">
        <v>215</v>
      </c>
      <c r="P18" s="179" t="s">
        <v>215</v>
      </c>
      <c r="Q18" s="188" t="s">
        <v>226</v>
      </c>
      <c r="R18" s="74"/>
      <c r="S18" s="14"/>
    </row>
    <row r="19" spans="1:19" ht="13.5">
      <c r="A19" s="1" t="s">
        <v>240</v>
      </c>
      <c r="B19" s="1" t="s">
        <v>222</v>
      </c>
      <c r="C19" s="84" t="s">
        <v>232</v>
      </c>
      <c r="D19" s="48">
        <v>-1</v>
      </c>
      <c r="E19" s="12">
        <v>-2</v>
      </c>
      <c r="F19" s="12">
        <v>-1</v>
      </c>
      <c r="G19" s="188" t="s">
        <v>226</v>
      </c>
      <c r="H19" s="43">
        <v>-4</v>
      </c>
      <c r="I19" s="13">
        <v>-4</v>
      </c>
      <c r="J19" s="12">
        <v>-3</v>
      </c>
      <c r="K19" s="69">
        <v>-2</v>
      </c>
      <c r="L19" s="48">
        <v>-2</v>
      </c>
      <c r="M19" s="13">
        <v>-4</v>
      </c>
      <c r="N19" s="188" t="s">
        <v>209</v>
      </c>
      <c r="O19" s="178" t="s">
        <v>215</v>
      </c>
      <c r="P19" s="13">
        <v>-5</v>
      </c>
      <c r="Q19" s="187" t="s">
        <v>215</v>
      </c>
      <c r="R19" s="74"/>
      <c r="S19" s="14"/>
    </row>
    <row r="20" spans="1:19" ht="18.75" customHeight="1">
      <c r="A20" s="593" t="s">
        <v>233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</row>
    <row r="21" spans="1:19" ht="13.5">
      <c r="A21" s="1"/>
      <c r="B21" s="1"/>
      <c r="C21" s="65"/>
      <c r="D21" s="35" t="s">
        <v>188</v>
      </c>
      <c r="E21" s="11" t="s">
        <v>189</v>
      </c>
      <c r="F21" s="11" t="s">
        <v>190</v>
      </c>
      <c r="G21" s="65" t="s">
        <v>191</v>
      </c>
      <c r="H21" s="35" t="s">
        <v>192</v>
      </c>
      <c r="I21" s="11" t="s">
        <v>193</v>
      </c>
      <c r="J21" s="11" t="s">
        <v>194</v>
      </c>
      <c r="K21" s="65" t="s">
        <v>195</v>
      </c>
      <c r="L21" s="35" t="s">
        <v>196</v>
      </c>
      <c r="M21" s="11" t="s">
        <v>197</v>
      </c>
      <c r="N21" s="65" t="s">
        <v>198</v>
      </c>
      <c r="O21" s="35" t="s">
        <v>199</v>
      </c>
      <c r="P21" s="11" t="s">
        <v>200</v>
      </c>
      <c r="Q21" s="65" t="s">
        <v>201</v>
      </c>
      <c r="R21" s="35" t="s">
        <v>202</v>
      </c>
      <c r="S21" s="11" t="s">
        <v>203</v>
      </c>
    </row>
    <row r="22" spans="1:19" ht="14.25" thickBot="1">
      <c r="A22" s="15" t="s">
        <v>240</v>
      </c>
      <c r="B22" s="15" t="s">
        <v>220</v>
      </c>
      <c r="C22" s="80" t="s">
        <v>235</v>
      </c>
      <c r="D22" s="36"/>
      <c r="E22" s="16">
        <v>-1</v>
      </c>
      <c r="F22" s="16"/>
      <c r="G22" s="66">
        <v>-1</v>
      </c>
      <c r="H22" s="36">
        <v>-2</v>
      </c>
      <c r="I22" s="16">
        <v>-2</v>
      </c>
      <c r="J22" s="16">
        <v>-2</v>
      </c>
      <c r="K22" s="66"/>
      <c r="L22" s="36"/>
      <c r="M22" s="16">
        <v>-1</v>
      </c>
      <c r="N22" s="66">
        <v>-1</v>
      </c>
      <c r="O22" s="36">
        <v>-3</v>
      </c>
      <c r="P22" s="16">
        <v>-2</v>
      </c>
      <c r="Q22" s="66" t="s">
        <v>204</v>
      </c>
      <c r="R22" s="70"/>
      <c r="S22" s="22"/>
    </row>
    <row r="23" spans="1:19" ht="13.5">
      <c r="A23" s="24" t="s">
        <v>240</v>
      </c>
      <c r="B23" s="24" t="s">
        <v>221</v>
      </c>
      <c r="C23" s="81" t="s">
        <v>236</v>
      </c>
      <c r="D23" s="46"/>
      <c r="E23" s="25"/>
      <c r="F23" s="25">
        <v>-2</v>
      </c>
      <c r="G23" s="75">
        <v>-2</v>
      </c>
      <c r="H23" s="46">
        <v>-2</v>
      </c>
      <c r="I23" s="429" t="s">
        <v>212</v>
      </c>
      <c r="J23" s="25">
        <v>-3</v>
      </c>
      <c r="K23" s="75"/>
      <c r="L23" s="46">
        <v>-3</v>
      </c>
      <c r="M23" s="25">
        <v>-2</v>
      </c>
      <c r="N23" s="75">
        <v>-2</v>
      </c>
      <c r="O23" s="427" t="s">
        <v>213</v>
      </c>
      <c r="P23" s="25">
        <v>-3</v>
      </c>
      <c r="Q23" s="426" t="s">
        <v>213</v>
      </c>
      <c r="R23" s="71"/>
      <c r="S23" s="26"/>
    </row>
    <row r="24" spans="1:19" ht="14.25" thickBot="1">
      <c r="A24" s="27" t="s">
        <v>240</v>
      </c>
      <c r="B24" s="27" t="s">
        <v>221</v>
      </c>
      <c r="C24" s="82" t="s">
        <v>237</v>
      </c>
      <c r="D24" s="47">
        <v>-1</v>
      </c>
      <c r="E24" s="28">
        <v>-2</v>
      </c>
      <c r="F24" s="28"/>
      <c r="G24" s="78"/>
      <c r="H24" s="47">
        <v>-3</v>
      </c>
      <c r="I24" s="360" t="s">
        <v>212</v>
      </c>
      <c r="J24" s="360" t="s">
        <v>213</v>
      </c>
      <c r="K24" s="78"/>
      <c r="L24" s="47">
        <v>-1</v>
      </c>
      <c r="M24" s="28">
        <v>-3</v>
      </c>
      <c r="N24" s="78">
        <v>-2</v>
      </c>
      <c r="O24" s="47">
        <v>-3</v>
      </c>
      <c r="P24" s="28">
        <v>-3</v>
      </c>
      <c r="Q24" s="235" t="s">
        <v>213</v>
      </c>
      <c r="R24" s="72"/>
      <c r="S24" s="30"/>
    </row>
    <row r="25" spans="1:19" ht="13.5">
      <c r="A25" s="8" t="s">
        <v>240</v>
      </c>
      <c r="B25" s="8" t="s">
        <v>222</v>
      </c>
      <c r="C25" s="83" t="s">
        <v>238</v>
      </c>
      <c r="D25" s="38">
        <v>-2</v>
      </c>
      <c r="E25" s="17">
        <v>-1</v>
      </c>
      <c r="F25" s="17">
        <v>-3</v>
      </c>
      <c r="G25" s="79">
        <v>-4</v>
      </c>
      <c r="H25" s="38">
        <v>-3</v>
      </c>
      <c r="I25" s="177" t="s">
        <v>226</v>
      </c>
      <c r="J25" s="18">
        <v>-4</v>
      </c>
      <c r="K25" s="68">
        <v>-1</v>
      </c>
      <c r="L25" s="186" t="s">
        <v>209</v>
      </c>
      <c r="M25" s="17">
        <v>-3</v>
      </c>
      <c r="N25" s="68">
        <v>-3</v>
      </c>
      <c r="O25" s="184" t="s">
        <v>215</v>
      </c>
      <c r="P25" s="18">
        <v>-4</v>
      </c>
      <c r="Q25" s="183" t="s">
        <v>215</v>
      </c>
      <c r="R25" s="73"/>
      <c r="S25" s="23"/>
    </row>
    <row r="26" spans="1:19" ht="13.5">
      <c r="A26" s="1" t="s">
        <v>240</v>
      </c>
      <c r="B26" s="1" t="s">
        <v>222</v>
      </c>
      <c r="C26" s="84" t="s">
        <v>234</v>
      </c>
      <c r="D26" s="48">
        <v>-2</v>
      </c>
      <c r="E26" s="12">
        <v>-3</v>
      </c>
      <c r="F26" s="12">
        <v>-2</v>
      </c>
      <c r="G26" s="69">
        <v>-1</v>
      </c>
      <c r="H26" s="185" t="s">
        <v>209</v>
      </c>
      <c r="I26" s="182" t="s">
        <v>226</v>
      </c>
      <c r="J26" s="179" t="s">
        <v>215</v>
      </c>
      <c r="K26" s="69">
        <v>-1</v>
      </c>
      <c r="L26" s="48">
        <v>-2</v>
      </c>
      <c r="M26" s="13">
        <v>-5</v>
      </c>
      <c r="N26" s="69">
        <v>-3</v>
      </c>
      <c r="O26" s="43">
        <v>-4</v>
      </c>
      <c r="P26" s="13">
        <v>-5</v>
      </c>
      <c r="Q26" s="187" t="s">
        <v>215</v>
      </c>
      <c r="R26" s="74"/>
      <c r="S26" s="14"/>
    </row>
    <row r="27" spans="1:19" ht="18.75" customHeight="1">
      <c r="A27" s="593" t="s">
        <v>239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</row>
    <row r="28" spans="1:19" ht="13.5">
      <c r="A28" s="1"/>
      <c r="B28" s="1"/>
      <c r="C28" s="65"/>
      <c r="D28" s="35" t="s">
        <v>188</v>
      </c>
      <c r="E28" s="11" t="s">
        <v>189</v>
      </c>
      <c r="F28" s="11" t="s">
        <v>190</v>
      </c>
      <c r="G28" s="65" t="s">
        <v>191</v>
      </c>
      <c r="H28" s="35" t="s">
        <v>192</v>
      </c>
      <c r="I28" s="11" t="s">
        <v>193</v>
      </c>
      <c r="J28" s="11" t="s">
        <v>194</v>
      </c>
      <c r="K28" s="65" t="s">
        <v>195</v>
      </c>
      <c r="L28" s="35" t="s">
        <v>196</v>
      </c>
      <c r="M28" s="11" t="s">
        <v>197</v>
      </c>
      <c r="N28" s="65" t="s">
        <v>198</v>
      </c>
      <c r="O28" s="35" t="s">
        <v>199</v>
      </c>
      <c r="P28" s="11" t="s">
        <v>200</v>
      </c>
      <c r="Q28" s="65" t="s">
        <v>201</v>
      </c>
      <c r="R28" s="35" t="s">
        <v>202</v>
      </c>
      <c r="S28" s="11" t="s">
        <v>203</v>
      </c>
    </row>
    <row r="29" spans="1:19" ht="14.25" thickBot="1">
      <c r="A29" s="15" t="s">
        <v>241</v>
      </c>
      <c r="B29" s="15" t="s">
        <v>220</v>
      </c>
      <c r="C29" s="80" t="s">
        <v>245</v>
      </c>
      <c r="D29" s="36"/>
      <c r="E29" s="16"/>
      <c r="F29" s="16"/>
      <c r="G29" s="66">
        <v>-2</v>
      </c>
      <c r="H29" s="36"/>
      <c r="I29" s="16">
        <v>-1</v>
      </c>
      <c r="J29" s="16">
        <v>-1</v>
      </c>
      <c r="K29" s="66">
        <v>-3</v>
      </c>
      <c r="L29" s="36">
        <v>-2</v>
      </c>
      <c r="M29" s="16">
        <v>-1</v>
      </c>
      <c r="N29" s="66"/>
      <c r="O29" s="36">
        <v>-3</v>
      </c>
      <c r="P29" s="16" t="s">
        <v>204</v>
      </c>
      <c r="Q29" s="66">
        <v>-2</v>
      </c>
      <c r="R29" s="70"/>
      <c r="S29" s="22"/>
    </row>
    <row r="30" spans="1:19" ht="13.5">
      <c r="A30" s="24" t="s">
        <v>241</v>
      </c>
      <c r="B30" s="24" t="s">
        <v>221</v>
      </c>
      <c r="C30" s="81" t="s">
        <v>246</v>
      </c>
      <c r="D30" s="46"/>
      <c r="E30" s="25">
        <v>-2</v>
      </c>
      <c r="F30" s="25"/>
      <c r="G30" s="75"/>
      <c r="H30" s="52">
        <v>-4</v>
      </c>
      <c r="I30" s="25">
        <v>-2</v>
      </c>
      <c r="J30" s="25">
        <v>-3</v>
      </c>
      <c r="K30" s="426" t="s">
        <v>213</v>
      </c>
      <c r="L30" s="427" t="s">
        <v>213</v>
      </c>
      <c r="M30" s="25">
        <v>-2</v>
      </c>
      <c r="N30" s="75">
        <v>-1</v>
      </c>
      <c r="O30" s="46">
        <v>-2</v>
      </c>
      <c r="P30" s="429" t="s">
        <v>212</v>
      </c>
      <c r="Q30" s="75">
        <v>-3</v>
      </c>
      <c r="R30" s="71"/>
      <c r="S30" s="26"/>
    </row>
    <row r="31" spans="1:19" ht="14.25" thickBot="1">
      <c r="A31" s="27" t="s">
        <v>241</v>
      </c>
      <c r="B31" s="27" t="s">
        <v>221</v>
      </c>
      <c r="C31" s="82" t="s">
        <v>244</v>
      </c>
      <c r="D31" s="47"/>
      <c r="E31" s="28"/>
      <c r="F31" s="28"/>
      <c r="G31" s="78">
        <v>-3</v>
      </c>
      <c r="H31" s="47">
        <v>-2</v>
      </c>
      <c r="I31" s="28">
        <v>-3</v>
      </c>
      <c r="J31" s="28">
        <v>-2</v>
      </c>
      <c r="K31" s="235" t="s">
        <v>212</v>
      </c>
      <c r="L31" s="47">
        <v>-2</v>
      </c>
      <c r="M31" s="28">
        <v>-2</v>
      </c>
      <c r="N31" s="78">
        <v>-2</v>
      </c>
      <c r="O31" s="428" t="s">
        <v>213</v>
      </c>
      <c r="P31" s="360" t="s">
        <v>213</v>
      </c>
      <c r="Q31" s="78">
        <v>-3</v>
      </c>
      <c r="R31" s="72"/>
      <c r="S31" s="30"/>
    </row>
    <row r="32" spans="1:19" ht="13.5">
      <c r="A32" s="8" t="s">
        <v>241</v>
      </c>
      <c r="B32" s="8" t="s">
        <v>222</v>
      </c>
      <c r="C32" s="83" t="s">
        <v>243</v>
      </c>
      <c r="D32" s="38">
        <v>-1</v>
      </c>
      <c r="E32" s="17">
        <v>-2</v>
      </c>
      <c r="F32" s="17">
        <v>-1</v>
      </c>
      <c r="G32" s="68">
        <v>-3</v>
      </c>
      <c r="H32" s="54">
        <v>-4</v>
      </c>
      <c r="I32" s="18">
        <v>-5</v>
      </c>
      <c r="J32" s="17">
        <v>-3</v>
      </c>
      <c r="K32" s="183" t="s">
        <v>215</v>
      </c>
      <c r="L32" s="186" t="s">
        <v>209</v>
      </c>
      <c r="M32" s="17">
        <v>-2</v>
      </c>
      <c r="N32" s="68">
        <v>-2</v>
      </c>
      <c r="O32" s="54">
        <v>-5</v>
      </c>
      <c r="P32" s="180" t="s">
        <v>215</v>
      </c>
      <c r="Q32" s="189" t="s">
        <v>226</v>
      </c>
      <c r="R32" s="73"/>
      <c r="S32" s="23"/>
    </row>
    <row r="33" spans="1:19" ht="13.5">
      <c r="A33" s="1" t="s">
        <v>241</v>
      </c>
      <c r="B33" s="1" t="s">
        <v>222</v>
      </c>
      <c r="C33" s="84" t="s">
        <v>242</v>
      </c>
      <c r="D33" s="48">
        <v>-1</v>
      </c>
      <c r="E33" s="12">
        <v>-1</v>
      </c>
      <c r="F33" s="12">
        <v>-2</v>
      </c>
      <c r="G33" s="188" t="s">
        <v>209</v>
      </c>
      <c r="H33" s="48">
        <v>-3</v>
      </c>
      <c r="I33" s="12">
        <v>-3</v>
      </c>
      <c r="J33" s="13">
        <v>-4</v>
      </c>
      <c r="K33" s="188" t="s">
        <v>226</v>
      </c>
      <c r="L33" s="48">
        <v>-3</v>
      </c>
      <c r="M33" s="12">
        <v>-3</v>
      </c>
      <c r="N33" s="69">
        <v>-3</v>
      </c>
      <c r="O33" s="178" t="s">
        <v>215</v>
      </c>
      <c r="P33" s="179" t="s">
        <v>215</v>
      </c>
      <c r="Q33" s="77">
        <v>-5</v>
      </c>
      <c r="R33" s="74"/>
      <c r="S33" s="14"/>
    </row>
    <row r="34" spans="1:19" ht="18.75" customHeight="1">
      <c r="A34" s="594" t="s">
        <v>249</v>
      </c>
      <c r="B34" s="594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</row>
    <row r="35" spans="1:19" ht="13.5">
      <c r="A35" s="1"/>
      <c r="B35" s="1"/>
      <c r="C35" s="31"/>
      <c r="D35" s="58" t="s">
        <v>188</v>
      </c>
      <c r="E35" s="11" t="s">
        <v>189</v>
      </c>
      <c r="F35" s="11" t="s">
        <v>190</v>
      </c>
      <c r="G35" s="65" t="s">
        <v>191</v>
      </c>
      <c r="H35" s="35" t="s">
        <v>192</v>
      </c>
      <c r="I35" s="11" t="s">
        <v>193</v>
      </c>
      <c r="J35" s="11" t="s">
        <v>194</v>
      </c>
      <c r="K35" s="31" t="s">
        <v>195</v>
      </c>
      <c r="L35" s="58" t="s">
        <v>196</v>
      </c>
      <c r="M35" s="11" t="s">
        <v>197</v>
      </c>
      <c r="N35" s="31" t="s">
        <v>198</v>
      </c>
      <c r="O35" s="58" t="s">
        <v>199</v>
      </c>
      <c r="P35" s="11" t="s">
        <v>200</v>
      </c>
      <c r="Q35" s="31" t="s">
        <v>201</v>
      </c>
      <c r="R35" s="58" t="s">
        <v>202</v>
      </c>
      <c r="S35" s="11" t="s">
        <v>203</v>
      </c>
    </row>
    <row r="36" spans="1:19" ht="14.25" thickBot="1">
      <c r="A36" s="15" t="s">
        <v>247</v>
      </c>
      <c r="B36" s="15" t="s">
        <v>220</v>
      </c>
      <c r="C36" s="32" t="s">
        <v>248</v>
      </c>
      <c r="D36" s="59"/>
      <c r="E36" s="16">
        <v>-2</v>
      </c>
      <c r="F36" s="16"/>
      <c r="G36" s="66"/>
      <c r="H36" s="36">
        <v>-1</v>
      </c>
      <c r="I36" s="16">
        <v>-2</v>
      </c>
      <c r="J36" s="16">
        <v>-2</v>
      </c>
      <c r="K36" s="39" t="s">
        <v>204</v>
      </c>
      <c r="L36" s="59">
        <v>-1</v>
      </c>
      <c r="M36" s="16">
        <v>-2</v>
      </c>
      <c r="N36" s="39"/>
      <c r="O36" s="59">
        <v>-1</v>
      </c>
      <c r="P36" s="16">
        <v>-3</v>
      </c>
      <c r="Q36" s="39">
        <v>-1</v>
      </c>
      <c r="R36" s="87"/>
      <c r="S36" s="15"/>
    </row>
    <row r="37" spans="1:19" ht="13.5">
      <c r="A37" s="24" t="s">
        <v>247</v>
      </c>
      <c r="B37" s="24" t="s">
        <v>221</v>
      </c>
      <c r="C37" s="44" t="s">
        <v>250</v>
      </c>
      <c r="D37" s="85"/>
      <c r="E37" s="429" t="s">
        <v>212</v>
      </c>
      <c r="F37" s="25"/>
      <c r="G37" s="75"/>
      <c r="H37" s="46">
        <v>-4</v>
      </c>
      <c r="I37" s="25">
        <v>-3</v>
      </c>
      <c r="J37" s="429" t="s">
        <v>213</v>
      </c>
      <c r="K37" s="430" t="s">
        <v>213</v>
      </c>
      <c r="L37" s="85">
        <v>-1</v>
      </c>
      <c r="M37" s="25">
        <v>-3</v>
      </c>
      <c r="N37" s="50">
        <v>-2</v>
      </c>
      <c r="O37" s="85">
        <v>-3</v>
      </c>
      <c r="P37" s="25">
        <v>-1</v>
      </c>
      <c r="Q37" s="50">
        <v>-2</v>
      </c>
      <c r="R37" s="88"/>
      <c r="S37" s="24"/>
    </row>
    <row r="38" spans="1:19" ht="14.25" thickBot="1">
      <c r="A38" s="27" t="s">
        <v>247</v>
      </c>
      <c r="B38" s="27" t="s">
        <v>221</v>
      </c>
      <c r="C38" s="45" t="s">
        <v>251</v>
      </c>
      <c r="D38" s="86">
        <v>-2</v>
      </c>
      <c r="E38" s="28">
        <v>-2</v>
      </c>
      <c r="F38" s="28"/>
      <c r="G38" s="78"/>
      <c r="H38" s="47">
        <v>-3</v>
      </c>
      <c r="I38" s="360" t="s">
        <v>213</v>
      </c>
      <c r="J38" s="28">
        <v>-2</v>
      </c>
      <c r="K38" s="51">
        <v>-3</v>
      </c>
      <c r="L38" s="86">
        <v>-2</v>
      </c>
      <c r="M38" s="360" t="s">
        <v>212</v>
      </c>
      <c r="N38" s="51">
        <v>-2</v>
      </c>
      <c r="O38" s="86">
        <v>-2</v>
      </c>
      <c r="P38" s="360" t="s">
        <v>213</v>
      </c>
      <c r="Q38" s="51">
        <v>-3</v>
      </c>
      <c r="R38" s="89"/>
      <c r="S38" s="27"/>
    </row>
    <row r="39" spans="1:19" ht="13.5">
      <c r="A39" s="8" t="s">
        <v>247</v>
      </c>
      <c r="B39" s="8" t="s">
        <v>222</v>
      </c>
      <c r="C39" s="34" t="s">
        <v>252</v>
      </c>
      <c r="D39" s="61">
        <v>-1</v>
      </c>
      <c r="E39" s="177" t="s">
        <v>226</v>
      </c>
      <c r="F39" s="17">
        <v>-1</v>
      </c>
      <c r="G39" s="68">
        <v>-2</v>
      </c>
      <c r="H39" s="54">
        <v>-5</v>
      </c>
      <c r="I39" s="177" t="s">
        <v>209</v>
      </c>
      <c r="J39" s="180" t="s">
        <v>215</v>
      </c>
      <c r="K39" s="193" t="s">
        <v>215</v>
      </c>
      <c r="L39" s="61">
        <v>-2</v>
      </c>
      <c r="M39" s="18">
        <v>-4</v>
      </c>
      <c r="N39" s="41">
        <v>-3</v>
      </c>
      <c r="O39" s="62">
        <v>-5</v>
      </c>
      <c r="P39" s="17">
        <v>-2</v>
      </c>
      <c r="Q39" s="41">
        <v>-3</v>
      </c>
      <c r="R39" s="90"/>
      <c r="S39" s="8"/>
    </row>
    <row r="40" spans="1:19" ht="13.5">
      <c r="A40" s="1" t="s">
        <v>247</v>
      </c>
      <c r="B40" s="1" t="s">
        <v>222</v>
      </c>
      <c r="C40" s="42" t="s">
        <v>253</v>
      </c>
      <c r="D40" s="63">
        <v>-2</v>
      </c>
      <c r="E40" s="182" t="s">
        <v>209</v>
      </c>
      <c r="F40" s="12">
        <v>-1</v>
      </c>
      <c r="G40" s="69">
        <v>-1</v>
      </c>
      <c r="H40" s="178" t="s">
        <v>215</v>
      </c>
      <c r="I40" s="12">
        <v>-3</v>
      </c>
      <c r="J40" s="182" t="s">
        <v>226</v>
      </c>
      <c r="K40" s="194" t="s">
        <v>215</v>
      </c>
      <c r="L40" s="64">
        <v>-5</v>
      </c>
      <c r="M40" s="12">
        <v>-3</v>
      </c>
      <c r="N40" s="49">
        <v>-2</v>
      </c>
      <c r="O40" s="63">
        <v>-3</v>
      </c>
      <c r="P40" s="13">
        <v>-4</v>
      </c>
      <c r="Q40" s="49">
        <v>-3</v>
      </c>
      <c r="R40" s="91"/>
      <c r="S40" s="1"/>
    </row>
    <row r="41" spans="1:19" ht="13.5">
      <c r="A41" s="1" t="s">
        <v>247</v>
      </c>
      <c r="B41" s="1" t="s">
        <v>222</v>
      </c>
      <c r="C41" s="42" t="s">
        <v>254</v>
      </c>
      <c r="D41" s="63">
        <v>-3</v>
      </c>
      <c r="E41" s="12">
        <v>-2</v>
      </c>
      <c r="F41" s="12">
        <v>-1</v>
      </c>
      <c r="G41" s="69">
        <v>-1</v>
      </c>
      <c r="H41" s="43">
        <v>-4</v>
      </c>
      <c r="I41" s="179" t="s">
        <v>215</v>
      </c>
      <c r="J41" s="13">
        <v>-4</v>
      </c>
      <c r="K41" s="194" t="s">
        <v>209</v>
      </c>
      <c r="L41" s="63">
        <v>-3</v>
      </c>
      <c r="M41" s="182" t="s">
        <v>226</v>
      </c>
      <c r="N41" s="49">
        <v>-3</v>
      </c>
      <c r="O41" s="63">
        <v>-3</v>
      </c>
      <c r="P41" s="179" t="s">
        <v>215</v>
      </c>
      <c r="Q41" s="56">
        <v>-5</v>
      </c>
      <c r="R41" s="91"/>
      <c r="S41" s="1"/>
    </row>
    <row r="42" spans="1:19" ht="18.75">
      <c r="A42" s="590" t="s">
        <v>256</v>
      </c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</row>
    <row r="43" spans="1:19" ht="13.5">
      <c r="A43" s="1"/>
      <c r="B43" s="1"/>
      <c r="C43" s="31"/>
      <c r="D43" s="58" t="s">
        <v>188</v>
      </c>
      <c r="E43" s="11" t="s">
        <v>189</v>
      </c>
      <c r="F43" s="11" t="s">
        <v>190</v>
      </c>
      <c r="G43" s="31" t="s">
        <v>191</v>
      </c>
      <c r="H43" s="58" t="s">
        <v>192</v>
      </c>
      <c r="I43" s="11" t="s">
        <v>193</v>
      </c>
      <c r="J43" s="11" t="s">
        <v>194</v>
      </c>
      <c r="K43" s="31" t="s">
        <v>195</v>
      </c>
      <c r="L43" s="58" t="s">
        <v>196</v>
      </c>
      <c r="M43" s="11" t="s">
        <v>197</v>
      </c>
      <c r="N43" s="31" t="s">
        <v>198</v>
      </c>
      <c r="O43" s="58" t="s">
        <v>199</v>
      </c>
      <c r="P43" s="11" t="s">
        <v>200</v>
      </c>
      <c r="Q43" s="31" t="s">
        <v>201</v>
      </c>
      <c r="R43" s="58" t="s">
        <v>202</v>
      </c>
      <c r="S43" s="11" t="s">
        <v>203</v>
      </c>
    </row>
    <row r="44" spans="1:19" ht="14.25" thickBot="1">
      <c r="A44" s="15" t="s">
        <v>273</v>
      </c>
      <c r="B44" s="15" t="s">
        <v>220</v>
      </c>
      <c r="C44" s="32" t="s">
        <v>255</v>
      </c>
      <c r="D44" s="59"/>
      <c r="E44" s="16">
        <v>-1</v>
      </c>
      <c r="F44" s="16"/>
      <c r="G44" s="39">
        <v>-1</v>
      </c>
      <c r="H44" s="59">
        <v>-1</v>
      </c>
      <c r="I44" s="16">
        <v>-2</v>
      </c>
      <c r="J44" s="16">
        <v>-2</v>
      </c>
      <c r="K44" s="39"/>
      <c r="L44" s="59"/>
      <c r="M44" s="16">
        <v>-1</v>
      </c>
      <c r="N44" s="39">
        <v>-2</v>
      </c>
      <c r="O44" s="59">
        <v>-2</v>
      </c>
      <c r="P44" s="16" t="s">
        <v>204</v>
      </c>
      <c r="Q44" s="39">
        <v>-3</v>
      </c>
      <c r="R44" s="87"/>
      <c r="S44" s="15"/>
    </row>
    <row r="45" spans="1:19" ht="13.5">
      <c r="A45" s="24" t="s">
        <v>273</v>
      </c>
      <c r="B45" s="24" t="s">
        <v>221</v>
      </c>
      <c r="C45" s="44" t="s">
        <v>260</v>
      </c>
      <c r="D45" s="85"/>
      <c r="E45" s="25">
        <v>-2</v>
      </c>
      <c r="F45" s="25"/>
      <c r="G45" s="50">
        <v>-3</v>
      </c>
      <c r="H45" s="85"/>
      <c r="I45" s="25">
        <v>-3</v>
      </c>
      <c r="J45" s="25">
        <v>-3</v>
      </c>
      <c r="K45" s="50">
        <v>-1</v>
      </c>
      <c r="L45" s="85">
        <v>-2</v>
      </c>
      <c r="M45" s="25">
        <v>-2</v>
      </c>
      <c r="N45" s="50">
        <v>-3</v>
      </c>
      <c r="O45" s="431" t="s">
        <v>213</v>
      </c>
      <c r="P45" s="429" t="s">
        <v>213</v>
      </c>
      <c r="Q45" s="430" t="s">
        <v>212</v>
      </c>
      <c r="R45" s="88"/>
      <c r="S45" s="24"/>
    </row>
    <row r="46" spans="1:19" ht="14.25" thickBot="1">
      <c r="A46" s="27" t="s">
        <v>273</v>
      </c>
      <c r="B46" s="27" t="s">
        <v>221</v>
      </c>
      <c r="C46" s="45" t="s">
        <v>261</v>
      </c>
      <c r="D46" s="86"/>
      <c r="E46" s="28">
        <v>-2</v>
      </c>
      <c r="F46" s="28"/>
      <c r="G46" s="51">
        <v>-2</v>
      </c>
      <c r="H46" s="86">
        <v>-3</v>
      </c>
      <c r="I46" s="360" t="s">
        <v>213</v>
      </c>
      <c r="J46" s="29">
        <v>-4</v>
      </c>
      <c r="K46" s="51"/>
      <c r="L46" s="86">
        <v>-1</v>
      </c>
      <c r="M46" s="28">
        <v>-2</v>
      </c>
      <c r="N46" s="51">
        <v>-2</v>
      </c>
      <c r="O46" s="432" t="s">
        <v>212</v>
      </c>
      <c r="P46" s="28">
        <v>-3</v>
      </c>
      <c r="Q46" s="433" t="s">
        <v>213</v>
      </c>
      <c r="R46" s="89"/>
      <c r="S46" s="27"/>
    </row>
    <row r="47" spans="1:19" ht="13.5">
      <c r="A47" s="8" t="s">
        <v>273</v>
      </c>
      <c r="B47" s="8" t="s">
        <v>222</v>
      </c>
      <c r="C47" s="34" t="s">
        <v>262</v>
      </c>
      <c r="D47" s="61">
        <v>-1</v>
      </c>
      <c r="E47" s="17">
        <v>-3</v>
      </c>
      <c r="F47" s="17">
        <v>-1</v>
      </c>
      <c r="G47" s="57">
        <v>-4</v>
      </c>
      <c r="H47" s="61">
        <v>-2</v>
      </c>
      <c r="I47" s="177" t="s">
        <v>209</v>
      </c>
      <c r="J47" s="18">
        <v>-5</v>
      </c>
      <c r="K47" s="41">
        <v>-2</v>
      </c>
      <c r="L47" s="61">
        <v>-3</v>
      </c>
      <c r="M47" s="17">
        <v>-3</v>
      </c>
      <c r="N47" s="57">
        <v>-4</v>
      </c>
      <c r="O47" s="176" t="s">
        <v>215</v>
      </c>
      <c r="P47" s="180" t="s">
        <v>215</v>
      </c>
      <c r="Q47" s="191" t="s">
        <v>226</v>
      </c>
      <c r="R47" s="90"/>
      <c r="S47" s="8"/>
    </row>
    <row r="48" spans="1:19" ht="13.5">
      <c r="A48" s="1" t="s">
        <v>273</v>
      </c>
      <c r="B48" s="1" t="s">
        <v>222</v>
      </c>
      <c r="C48" s="42" t="s">
        <v>263</v>
      </c>
      <c r="D48" s="63">
        <v>-1</v>
      </c>
      <c r="E48" s="13">
        <v>-4</v>
      </c>
      <c r="F48" s="12">
        <v>-1</v>
      </c>
      <c r="G48" s="49">
        <v>-3</v>
      </c>
      <c r="H48" s="64">
        <v>-5</v>
      </c>
      <c r="I48" s="179" t="s">
        <v>215</v>
      </c>
      <c r="J48" s="182" t="s">
        <v>209</v>
      </c>
      <c r="K48" s="49">
        <v>-2</v>
      </c>
      <c r="L48" s="63">
        <v>-2</v>
      </c>
      <c r="M48" s="12">
        <v>-3</v>
      </c>
      <c r="N48" s="49">
        <v>-3</v>
      </c>
      <c r="O48" s="192" t="s">
        <v>226</v>
      </c>
      <c r="P48" s="13">
        <v>-4</v>
      </c>
      <c r="Q48" s="190" t="s">
        <v>215</v>
      </c>
      <c r="R48" s="91"/>
      <c r="S48" s="1"/>
    </row>
    <row r="49" spans="1:19" ht="18.75">
      <c r="A49" s="590" t="s">
        <v>257</v>
      </c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</row>
    <row r="50" spans="1:19" ht="13.5">
      <c r="A50" s="1"/>
      <c r="B50" s="1"/>
      <c r="C50" s="65"/>
      <c r="D50" s="35" t="s">
        <v>188</v>
      </c>
      <c r="E50" s="11" t="s">
        <v>189</v>
      </c>
      <c r="F50" s="11" t="s">
        <v>190</v>
      </c>
      <c r="G50" s="65" t="s">
        <v>191</v>
      </c>
      <c r="H50" s="35" t="s">
        <v>192</v>
      </c>
      <c r="I50" s="11" t="s">
        <v>193</v>
      </c>
      <c r="J50" s="11" t="s">
        <v>194</v>
      </c>
      <c r="K50" s="65" t="s">
        <v>195</v>
      </c>
      <c r="L50" s="35" t="s">
        <v>196</v>
      </c>
      <c r="M50" s="11" t="s">
        <v>197</v>
      </c>
      <c r="N50" s="65" t="s">
        <v>198</v>
      </c>
      <c r="O50" s="35" t="s">
        <v>199</v>
      </c>
      <c r="P50" s="11" t="s">
        <v>200</v>
      </c>
      <c r="Q50" s="65" t="s">
        <v>201</v>
      </c>
      <c r="R50" s="35" t="s">
        <v>202</v>
      </c>
      <c r="S50" s="11" t="s">
        <v>203</v>
      </c>
    </row>
    <row r="51" spans="1:19" ht="14.25" thickBot="1">
      <c r="A51" s="15" t="s">
        <v>273</v>
      </c>
      <c r="B51" s="15" t="s">
        <v>220</v>
      </c>
      <c r="C51" s="80" t="s">
        <v>264</v>
      </c>
      <c r="D51" s="36"/>
      <c r="E51" s="16">
        <v>-3</v>
      </c>
      <c r="F51" s="16"/>
      <c r="G51" s="66"/>
      <c r="H51" s="36">
        <v>-2</v>
      </c>
      <c r="I51" s="16">
        <v>-2</v>
      </c>
      <c r="J51" s="16" t="s">
        <v>204</v>
      </c>
      <c r="K51" s="66">
        <v>-1</v>
      </c>
      <c r="L51" s="36">
        <v>-1</v>
      </c>
      <c r="M51" s="16">
        <v>-1</v>
      </c>
      <c r="N51" s="66"/>
      <c r="O51" s="36">
        <v>-2</v>
      </c>
      <c r="P51" s="16">
        <v>-2</v>
      </c>
      <c r="Q51" s="66">
        <v>-1</v>
      </c>
      <c r="R51" s="94"/>
      <c r="S51" s="15"/>
    </row>
    <row r="52" spans="1:19" ht="14.25" thickBot="1">
      <c r="A52" s="19" t="s">
        <v>273</v>
      </c>
      <c r="B52" s="19" t="s">
        <v>221</v>
      </c>
      <c r="C52" s="93" t="s">
        <v>265</v>
      </c>
      <c r="D52" s="37"/>
      <c r="E52" s="358" t="s">
        <v>213</v>
      </c>
      <c r="F52" s="20">
        <v>-1</v>
      </c>
      <c r="G52" s="67">
        <v>-3</v>
      </c>
      <c r="H52" s="37"/>
      <c r="I52" s="20">
        <v>-3</v>
      </c>
      <c r="J52" s="358" t="s">
        <v>213</v>
      </c>
      <c r="K52" s="67">
        <v>-3</v>
      </c>
      <c r="L52" s="37">
        <v>-3</v>
      </c>
      <c r="M52" s="20">
        <v>-2</v>
      </c>
      <c r="N52" s="67">
        <v>-2</v>
      </c>
      <c r="O52" s="37">
        <v>-2</v>
      </c>
      <c r="P52" s="358" t="s">
        <v>212</v>
      </c>
      <c r="Q52" s="67"/>
      <c r="R52" s="95"/>
      <c r="S52" s="19"/>
    </row>
    <row r="53" spans="1:19" ht="13.5">
      <c r="A53" s="8" t="s">
        <v>273</v>
      </c>
      <c r="B53" s="8" t="s">
        <v>222</v>
      </c>
      <c r="C53" s="83" t="s">
        <v>266</v>
      </c>
      <c r="D53" s="38">
        <v>-1</v>
      </c>
      <c r="E53" s="180" t="s">
        <v>215</v>
      </c>
      <c r="F53" s="17">
        <v>-2</v>
      </c>
      <c r="G53" s="79">
        <v>-4</v>
      </c>
      <c r="H53" s="38">
        <v>-1</v>
      </c>
      <c r="I53" s="18">
        <v>-5</v>
      </c>
      <c r="J53" s="180" t="s">
        <v>215</v>
      </c>
      <c r="K53" s="79">
        <v>-4</v>
      </c>
      <c r="L53" s="186" t="s">
        <v>209</v>
      </c>
      <c r="M53" s="17">
        <v>-3</v>
      </c>
      <c r="N53" s="68">
        <v>-3</v>
      </c>
      <c r="O53" s="38">
        <v>-3</v>
      </c>
      <c r="P53" s="177" t="s">
        <v>226</v>
      </c>
      <c r="Q53" s="68">
        <v>-2</v>
      </c>
      <c r="R53" s="96"/>
      <c r="S53" s="8"/>
    </row>
    <row r="54" spans="1:19" ht="18.75">
      <c r="A54" s="590" t="s">
        <v>258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</row>
    <row r="55" spans="1:19" ht="13.5">
      <c r="A55" s="1"/>
      <c r="B55" s="1"/>
      <c r="C55" s="65"/>
      <c r="D55" s="35" t="s">
        <v>188</v>
      </c>
      <c r="E55" s="11" t="s">
        <v>189</v>
      </c>
      <c r="F55" s="11" t="s">
        <v>190</v>
      </c>
      <c r="G55" s="65" t="s">
        <v>191</v>
      </c>
      <c r="H55" s="35" t="s">
        <v>192</v>
      </c>
      <c r="I55" s="11" t="s">
        <v>193</v>
      </c>
      <c r="J55" s="11" t="s">
        <v>194</v>
      </c>
      <c r="K55" s="65" t="s">
        <v>195</v>
      </c>
      <c r="L55" s="35" t="s">
        <v>196</v>
      </c>
      <c r="M55" s="11" t="s">
        <v>197</v>
      </c>
      <c r="N55" s="65" t="s">
        <v>198</v>
      </c>
      <c r="O55" s="35" t="s">
        <v>199</v>
      </c>
      <c r="P55" s="11" t="s">
        <v>200</v>
      </c>
      <c r="Q55" s="65" t="s">
        <v>201</v>
      </c>
      <c r="R55" s="35" t="s">
        <v>202</v>
      </c>
      <c r="S55" s="11" t="s">
        <v>203</v>
      </c>
    </row>
    <row r="56" spans="1:19" ht="14.25" thickBot="1">
      <c r="A56" s="15" t="s">
        <v>273</v>
      </c>
      <c r="B56" s="15" t="s">
        <v>220</v>
      </c>
      <c r="C56" s="80" t="s">
        <v>267</v>
      </c>
      <c r="D56" s="36">
        <v>-1</v>
      </c>
      <c r="E56" s="16"/>
      <c r="F56" s="16"/>
      <c r="G56" s="66"/>
      <c r="H56" s="36">
        <v>-2</v>
      </c>
      <c r="I56" s="16" t="s">
        <v>204</v>
      </c>
      <c r="J56" s="16">
        <v>-3</v>
      </c>
      <c r="K56" s="66">
        <v>-1</v>
      </c>
      <c r="L56" s="36"/>
      <c r="M56" s="16">
        <v>-2</v>
      </c>
      <c r="N56" s="66">
        <v>-3</v>
      </c>
      <c r="O56" s="36">
        <v>-1</v>
      </c>
      <c r="P56" s="16"/>
      <c r="Q56" s="66">
        <v>-2</v>
      </c>
      <c r="R56" s="94"/>
      <c r="S56" s="15"/>
    </row>
    <row r="57" spans="1:19" ht="14.25" thickBot="1">
      <c r="A57" s="19" t="s">
        <v>273</v>
      </c>
      <c r="B57" s="19" t="s">
        <v>221</v>
      </c>
      <c r="C57" s="93" t="s">
        <v>315</v>
      </c>
      <c r="D57" s="37">
        <v>-2</v>
      </c>
      <c r="E57" s="20">
        <v>-2</v>
      </c>
      <c r="F57" s="20"/>
      <c r="G57" s="67"/>
      <c r="H57" s="37">
        <v>-4</v>
      </c>
      <c r="I57" s="358" t="s">
        <v>213</v>
      </c>
      <c r="J57" s="358" t="s">
        <v>212</v>
      </c>
      <c r="K57" s="67">
        <v>-3</v>
      </c>
      <c r="L57" s="37">
        <v>-1</v>
      </c>
      <c r="M57" s="20">
        <v>-3</v>
      </c>
      <c r="N57" s="359" t="s">
        <v>213</v>
      </c>
      <c r="O57" s="37"/>
      <c r="P57" s="20"/>
      <c r="Q57" s="67">
        <v>-3</v>
      </c>
      <c r="R57" s="95"/>
      <c r="S57" s="19"/>
    </row>
    <row r="58" spans="1:19" ht="13.5">
      <c r="A58" s="8" t="s">
        <v>273</v>
      </c>
      <c r="B58" s="8" t="s">
        <v>222</v>
      </c>
      <c r="C58" s="83" t="s">
        <v>268</v>
      </c>
      <c r="D58" s="54">
        <v>-4</v>
      </c>
      <c r="E58" s="17">
        <v>-3</v>
      </c>
      <c r="F58" s="17">
        <v>-1</v>
      </c>
      <c r="G58" s="68">
        <v>-1</v>
      </c>
      <c r="H58" s="186" t="s">
        <v>209</v>
      </c>
      <c r="I58" s="177" t="s">
        <v>215</v>
      </c>
      <c r="J58" s="177" t="s">
        <v>226</v>
      </c>
      <c r="K58" s="79">
        <v>-5</v>
      </c>
      <c r="L58" s="38">
        <v>-3</v>
      </c>
      <c r="M58" s="18">
        <v>-4</v>
      </c>
      <c r="N58" s="183" t="s">
        <v>215</v>
      </c>
      <c r="O58" s="38">
        <v>-2</v>
      </c>
      <c r="P58" s="17">
        <v>-1</v>
      </c>
      <c r="Q58" s="68">
        <v>-3</v>
      </c>
      <c r="R58" s="96"/>
      <c r="S58" s="8"/>
    </row>
    <row r="59" spans="1:19" ht="13.5">
      <c r="A59" s="1" t="s">
        <v>273</v>
      </c>
      <c r="B59" s="1" t="s">
        <v>222</v>
      </c>
      <c r="C59" s="84" t="s">
        <v>269</v>
      </c>
      <c r="D59" s="48">
        <v>-3</v>
      </c>
      <c r="E59" s="12">
        <v>-2</v>
      </c>
      <c r="F59" s="12">
        <v>-1</v>
      </c>
      <c r="G59" s="69">
        <v>-2</v>
      </c>
      <c r="H59" s="178" t="s">
        <v>214</v>
      </c>
      <c r="I59" s="182" t="s">
        <v>215</v>
      </c>
      <c r="J59" s="179" t="s">
        <v>215</v>
      </c>
      <c r="K59" s="69">
        <v>-3</v>
      </c>
      <c r="L59" s="48">
        <v>-2</v>
      </c>
      <c r="M59" s="12">
        <v>-3</v>
      </c>
      <c r="N59" s="77">
        <v>-5</v>
      </c>
      <c r="O59" s="43">
        <v>-4</v>
      </c>
      <c r="P59" s="12">
        <v>-3</v>
      </c>
      <c r="Q59" s="188" t="s">
        <v>213</v>
      </c>
      <c r="R59" s="7"/>
      <c r="S59" s="1"/>
    </row>
    <row r="60" spans="1:19" ht="18.75">
      <c r="A60" s="590" t="s">
        <v>259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</row>
    <row r="61" spans="1:19" ht="13.5">
      <c r="A61" s="1"/>
      <c r="B61" s="1"/>
      <c r="C61" s="65"/>
      <c r="D61" s="35" t="s">
        <v>188</v>
      </c>
      <c r="E61" s="11" t="s">
        <v>189</v>
      </c>
      <c r="F61" s="11" t="s">
        <v>190</v>
      </c>
      <c r="G61" s="65" t="s">
        <v>191</v>
      </c>
      <c r="H61" s="35" t="s">
        <v>192</v>
      </c>
      <c r="I61" s="11" t="s">
        <v>193</v>
      </c>
      <c r="J61" s="11" t="s">
        <v>194</v>
      </c>
      <c r="K61" s="65" t="s">
        <v>195</v>
      </c>
      <c r="L61" s="35" t="s">
        <v>196</v>
      </c>
      <c r="M61" s="11" t="s">
        <v>197</v>
      </c>
      <c r="N61" s="65" t="s">
        <v>198</v>
      </c>
      <c r="O61" s="35" t="s">
        <v>199</v>
      </c>
      <c r="P61" s="11" t="s">
        <v>200</v>
      </c>
      <c r="Q61" s="65" t="s">
        <v>201</v>
      </c>
      <c r="R61" s="35" t="s">
        <v>202</v>
      </c>
      <c r="S61" s="11" t="s">
        <v>203</v>
      </c>
    </row>
    <row r="62" spans="1:19" ht="14.25" thickBot="1">
      <c r="A62" s="15" t="s">
        <v>273</v>
      </c>
      <c r="B62" s="15" t="s">
        <v>220</v>
      </c>
      <c r="C62" s="80" t="s">
        <v>270</v>
      </c>
      <c r="D62" s="36">
        <v>-2</v>
      </c>
      <c r="E62" s="16" t="s">
        <v>204</v>
      </c>
      <c r="F62" s="16">
        <v>-2</v>
      </c>
      <c r="G62" s="66"/>
      <c r="H62" s="36">
        <v>-1</v>
      </c>
      <c r="I62" s="16">
        <v>-3</v>
      </c>
      <c r="J62" s="16">
        <v>-1</v>
      </c>
      <c r="K62" s="66">
        <v>-1</v>
      </c>
      <c r="L62" s="36">
        <v>-1</v>
      </c>
      <c r="M62" s="16">
        <v>-3</v>
      </c>
      <c r="N62" s="66"/>
      <c r="O62" s="36">
        <v>-1</v>
      </c>
      <c r="P62" s="16"/>
      <c r="Q62" s="66"/>
      <c r="R62" s="94"/>
      <c r="S62" s="15"/>
    </row>
    <row r="63" spans="1:19" ht="14.25" thickBot="1">
      <c r="A63" s="19" t="s">
        <v>273</v>
      </c>
      <c r="B63" s="19" t="s">
        <v>221</v>
      </c>
      <c r="C63" s="93" t="s">
        <v>271</v>
      </c>
      <c r="D63" s="37">
        <v>-3</v>
      </c>
      <c r="E63" s="358" t="s">
        <v>213</v>
      </c>
      <c r="F63" s="20">
        <v>-2</v>
      </c>
      <c r="G63" s="67">
        <v>-1</v>
      </c>
      <c r="H63" s="37">
        <v>-2</v>
      </c>
      <c r="I63" s="358" t="s">
        <v>212</v>
      </c>
      <c r="J63" s="20">
        <v>-2</v>
      </c>
      <c r="K63" s="67">
        <v>-3</v>
      </c>
      <c r="L63" s="37">
        <v>-3</v>
      </c>
      <c r="M63" s="358" t="s">
        <v>213</v>
      </c>
      <c r="N63" s="67">
        <v>-2</v>
      </c>
      <c r="O63" s="37"/>
      <c r="P63" s="20">
        <v>-1</v>
      </c>
      <c r="Q63" s="67"/>
      <c r="R63" s="95"/>
      <c r="S63" s="19"/>
    </row>
    <row r="64" spans="1:19" ht="13.5">
      <c r="A64" s="8" t="s">
        <v>273</v>
      </c>
      <c r="B64" s="8" t="s">
        <v>222</v>
      </c>
      <c r="C64" s="83" t="s">
        <v>272</v>
      </c>
      <c r="D64" s="186" t="s">
        <v>209</v>
      </c>
      <c r="E64" s="180" t="s">
        <v>215</v>
      </c>
      <c r="F64" s="17">
        <v>-3</v>
      </c>
      <c r="G64" s="68">
        <v>-2</v>
      </c>
      <c r="H64" s="38">
        <v>-3</v>
      </c>
      <c r="I64" s="177" t="s">
        <v>226</v>
      </c>
      <c r="J64" s="18">
        <v>-4</v>
      </c>
      <c r="K64" s="79">
        <v>-4</v>
      </c>
      <c r="L64" s="54">
        <v>-4</v>
      </c>
      <c r="M64" s="180" t="s">
        <v>215</v>
      </c>
      <c r="N64" s="68">
        <v>-3</v>
      </c>
      <c r="O64" s="38">
        <v>-2</v>
      </c>
      <c r="P64" s="17">
        <v>-2</v>
      </c>
      <c r="Q64" s="68">
        <v>-1</v>
      </c>
      <c r="R64" s="96"/>
      <c r="S64" s="8"/>
    </row>
    <row r="65" spans="1:19" ht="18.75">
      <c r="A65" s="596" t="s">
        <v>274</v>
      </c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</row>
    <row r="66" spans="1:19" ht="13.5">
      <c r="A66" s="1"/>
      <c r="B66" s="1"/>
      <c r="C66" s="65"/>
      <c r="D66" s="35" t="s">
        <v>188</v>
      </c>
      <c r="E66" s="11" t="s">
        <v>189</v>
      </c>
      <c r="F66" s="11" t="s">
        <v>190</v>
      </c>
      <c r="G66" s="65" t="s">
        <v>191</v>
      </c>
      <c r="H66" s="35" t="s">
        <v>192</v>
      </c>
      <c r="I66" s="11" t="s">
        <v>193</v>
      </c>
      <c r="J66" s="11" t="s">
        <v>194</v>
      </c>
      <c r="K66" s="65" t="s">
        <v>195</v>
      </c>
      <c r="L66" s="35" t="s">
        <v>196</v>
      </c>
      <c r="M66" s="11" t="s">
        <v>197</v>
      </c>
      <c r="N66" s="65" t="s">
        <v>198</v>
      </c>
      <c r="O66" s="35" t="s">
        <v>199</v>
      </c>
      <c r="P66" s="11" t="s">
        <v>200</v>
      </c>
      <c r="Q66" s="65" t="s">
        <v>201</v>
      </c>
      <c r="R66" s="35" t="s">
        <v>202</v>
      </c>
      <c r="S66" s="11" t="s">
        <v>203</v>
      </c>
    </row>
    <row r="67" spans="1:19" ht="14.25" thickBot="1">
      <c r="A67" s="15" t="s">
        <v>276</v>
      </c>
      <c r="B67" s="15" t="s">
        <v>220</v>
      </c>
      <c r="C67" s="80" t="s">
        <v>277</v>
      </c>
      <c r="D67" s="36">
        <v>-3</v>
      </c>
      <c r="E67" s="16"/>
      <c r="F67" s="16">
        <v>-2</v>
      </c>
      <c r="G67" s="66">
        <v>-2</v>
      </c>
      <c r="H67" s="36">
        <v>-1</v>
      </c>
      <c r="I67" s="16">
        <v>-2</v>
      </c>
      <c r="J67" s="16"/>
      <c r="K67" s="66">
        <v>-2</v>
      </c>
      <c r="L67" s="36" t="s">
        <v>204</v>
      </c>
      <c r="M67" s="16">
        <v>-2</v>
      </c>
      <c r="N67" s="66">
        <v>-1</v>
      </c>
      <c r="O67" s="36"/>
      <c r="P67" s="16"/>
      <c r="Q67" s="66"/>
      <c r="R67" s="94"/>
      <c r="S67" s="15"/>
    </row>
    <row r="68" spans="1:19" ht="13.5">
      <c r="A68" s="24" t="s">
        <v>276</v>
      </c>
      <c r="B68" s="24" t="s">
        <v>221</v>
      </c>
      <c r="C68" s="81" t="s">
        <v>278</v>
      </c>
      <c r="D68" s="427" t="s">
        <v>213</v>
      </c>
      <c r="E68" s="25">
        <v>-2</v>
      </c>
      <c r="F68" s="25">
        <v>-3</v>
      </c>
      <c r="G68" s="426" t="s">
        <v>212</v>
      </c>
      <c r="H68" s="46">
        <v>-3</v>
      </c>
      <c r="I68" s="25">
        <v>-2</v>
      </c>
      <c r="J68" s="25">
        <v>-1</v>
      </c>
      <c r="K68" s="75">
        <v>-3</v>
      </c>
      <c r="L68" s="427" t="s">
        <v>213</v>
      </c>
      <c r="M68" s="25">
        <v>-3</v>
      </c>
      <c r="N68" s="75">
        <v>-2</v>
      </c>
      <c r="O68" s="46"/>
      <c r="P68" s="25"/>
      <c r="Q68" s="75"/>
      <c r="R68" s="98"/>
      <c r="S68" s="24"/>
    </row>
    <row r="69" spans="1:19" ht="14.25" thickBot="1">
      <c r="A69" s="27" t="s">
        <v>276</v>
      </c>
      <c r="B69" s="27" t="s">
        <v>221</v>
      </c>
      <c r="C69" s="82" t="s">
        <v>279</v>
      </c>
      <c r="D69" s="47">
        <v>-2</v>
      </c>
      <c r="E69" s="28">
        <v>-3</v>
      </c>
      <c r="F69" s="28">
        <v>-1</v>
      </c>
      <c r="G69" s="78">
        <v>-1</v>
      </c>
      <c r="H69" s="47">
        <v>-3</v>
      </c>
      <c r="I69" s="360" t="s">
        <v>213</v>
      </c>
      <c r="J69" s="28">
        <v>-3</v>
      </c>
      <c r="K69" s="235" t="s">
        <v>212</v>
      </c>
      <c r="L69" s="428" t="s">
        <v>213</v>
      </c>
      <c r="M69" s="28">
        <v>-3</v>
      </c>
      <c r="N69" s="78">
        <v>-2</v>
      </c>
      <c r="O69" s="47">
        <v>-1</v>
      </c>
      <c r="P69" s="28"/>
      <c r="Q69" s="78"/>
      <c r="R69" s="99"/>
      <c r="S69" s="27"/>
    </row>
    <row r="70" spans="1:19" ht="13.5">
      <c r="A70" s="8" t="s">
        <v>276</v>
      </c>
      <c r="B70" s="8" t="s">
        <v>222</v>
      </c>
      <c r="C70" s="83" t="s">
        <v>280</v>
      </c>
      <c r="D70" s="184" t="s">
        <v>215</v>
      </c>
      <c r="E70" s="17">
        <v>-3</v>
      </c>
      <c r="F70" s="177" t="s">
        <v>209</v>
      </c>
      <c r="G70" s="189" t="s">
        <v>226</v>
      </c>
      <c r="H70" s="54">
        <v>-4</v>
      </c>
      <c r="I70" s="17">
        <v>-3</v>
      </c>
      <c r="J70" s="17">
        <v>-2</v>
      </c>
      <c r="K70" s="79">
        <v>-5</v>
      </c>
      <c r="L70" s="184" t="s">
        <v>215</v>
      </c>
      <c r="M70" s="18">
        <v>-4</v>
      </c>
      <c r="N70" s="68">
        <v>-3</v>
      </c>
      <c r="O70" s="38">
        <v>-1</v>
      </c>
      <c r="P70" s="17">
        <v>-2</v>
      </c>
      <c r="Q70" s="68">
        <v>-1</v>
      </c>
      <c r="R70" s="96"/>
      <c r="S70" s="8"/>
    </row>
    <row r="71" spans="1:19" ht="13.5">
      <c r="A71" s="1" t="s">
        <v>276</v>
      </c>
      <c r="B71" s="1" t="s">
        <v>222</v>
      </c>
      <c r="C71" s="84" t="s">
        <v>281</v>
      </c>
      <c r="D71" s="43">
        <v>-4</v>
      </c>
      <c r="E71" s="182" t="s">
        <v>209</v>
      </c>
      <c r="F71" s="12">
        <v>-2</v>
      </c>
      <c r="G71" s="69">
        <v>-2</v>
      </c>
      <c r="H71" s="43">
        <v>-4</v>
      </c>
      <c r="I71" s="179" t="s">
        <v>215</v>
      </c>
      <c r="J71" s="13">
        <v>-5</v>
      </c>
      <c r="K71" s="188" t="s">
        <v>226</v>
      </c>
      <c r="L71" s="178" t="s">
        <v>215</v>
      </c>
      <c r="M71" s="13">
        <v>-4</v>
      </c>
      <c r="N71" s="69">
        <v>-3</v>
      </c>
      <c r="O71" s="48">
        <v>-2</v>
      </c>
      <c r="P71" s="12">
        <v>-1</v>
      </c>
      <c r="Q71" s="69">
        <v>-1</v>
      </c>
      <c r="R71" s="7"/>
      <c r="S71" s="1"/>
    </row>
    <row r="72" spans="1:19" ht="18.75" customHeight="1">
      <c r="A72" s="596" t="s">
        <v>275</v>
      </c>
      <c r="B72" s="596"/>
      <c r="C72" s="596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</row>
    <row r="73" spans="1:19" ht="13.5">
      <c r="A73" s="1"/>
      <c r="B73" s="1"/>
      <c r="C73" s="65"/>
      <c r="D73" s="35" t="s">
        <v>188</v>
      </c>
      <c r="E73" s="11" t="s">
        <v>189</v>
      </c>
      <c r="F73" s="11" t="s">
        <v>190</v>
      </c>
      <c r="G73" s="65" t="s">
        <v>191</v>
      </c>
      <c r="H73" s="35" t="s">
        <v>192</v>
      </c>
      <c r="I73" s="11" t="s">
        <v>193</v>
      </c>
      <c r="J73" s="11" t="s">
        <v>194</v>
      </c>
      <c r="K73" s="65" t="s">
        <v>195</v>
      </c>
      <c r="L73" s="35" t="s">
        <v>196</v>
      </c>
      <c r="M73" s="11" t="s">
        <v>197</v>
      </c>
      <c r="N73" s="65" t="s">
        <v>198</v>
      </c>
      <c r="O73" s="35" t="s">
        <v>199</v>
      </c>
      <c r="P73" s="11" t="s">
        <v>200</v>
      </c>
      <c r="Q73" s="65" t="s">
        <v>201</v>
      </c>
      <c r="R73" s="35" t="s">
        <v>202</v>
      </c>
      <c r="S73" s="11" t="s">
        <v>203</v>
      </c>
    </row>
    <row r="74" spans="1:19" ht="14.25" thickBot="1">
      <c r="A74" s="15" t="s">
        <v>276</v>
      </c>
      <c r="B74" s="15" t="s">
        <v>220</v>
      </c>
      <c r="C74" s="80" t="s">
        <v>282</v>
      </c>
      <c r="D74" s="36">
        <v>-1</v>
      </c>
      <c r="E74" s="16"/>
      <c r="F74" s="16">
        <v>-1</v>
      </c>
      <c r="G74" s="66"/>
      <c r="H74" s="36">
        <v>-2</v>
      </c>
      <c r="I74" s="16">
        <v>-2</v>
      </c>
      <c r="J74" s="16">
        <v>-1</v>
      </c>
      <c r="K74" s="66">
        <v>-2</v>
      </c>
      <c r="L74" s="36">
        <v>-3</v>
      </c>
      <c r="M74" s="16" t="s">
        <v>204</v>
      </c>
      <c r="N74" s="66">
        <v>-3</v>
      </c>
      <c r="O74" s="36"/>
      <c r="P74" s="16"/>
      <c r="Q74" s="66"/>
      <c r="R74" s="94"/>
      <c r="S74" s="15"/>
    </row>
    <row r="75" spans="1:19" ht="14.25" thickBot="1">
      <c r="A75" s="19" t="s">
        <v>276</v>
      </c>
      <c r="B75" s="19" t="s">
        <v>221</v>
      </c>
      <c r="C75" s="93" t="s">
        <v>283</v>
      </c>
      <c r="D75" s="37">
        <v>-3</v>
      </c>
      <c r="E75" s="20"/>
      <c r="F75" s="20">
        <v>-3</v>
      </c>
      <c r="G75" s="67"/>
      <c r="H75" s="100">
        <v>-4</v>
      </c>
      <c r="I75" s="20">
        <v>-3</v>
      </c>
      <c r="J75" s="20">
        <v>-2</v>
      </c>
      <c r="K75" s="67">
        <v>-3</v>
      </c>
      <c r="L75" s="266" t="s">
        <v>212</v>
      </c>
      <c r="M75" s="358" t="s">
        <v>213</v>
      </c>
      <c r="N75" s="359" t="s">
        <v>213</v>
      </c>
      <c r="O75" s="37"/>
      <c r="P75" s="20"/>
      <c r="Q75" s="67">
        <v>-1</v>
      </c>
      <c r="R75" s="95"/>
      <c r="S75" s="19"/>
    </row>
    <row r="76" spans="1:19" ht="13.5">
      <c r="A76" s="8" t="s">
        <v>276</v>
      </c>
      <c r="B76" s="8" t="s">
        <v>222</v>
      </c>
      <c r="C76" s="83" t="s">
        <v>284</v>
      </c>
      <c r="D76" s="54">
        <v>-4</v>
      </c>
      <c r="E76" s="17">
        <v>-2</v>
      </c>
      <c r="F76" s="18">
        <v>-4</v>
      </c>
      <c r="G76" s="68">
        <v>-1</v>
      </c>
      <c r="H76" s="186" t="s">
        <v>209</v>
      </c>
      <c r="I76" s="18">
        <v>-5</v>
      </c>
      <c r="J76" s="17">
        <v>-3</v>
      </c>
      <c r="K76" s="79">
        <v>-4</v>
      </c>
      <c r="L76" s="186" t="s">
        <v>226</v>
      </c>
      <c r="M76" s="180" t="s">
        <v>215</v>
      </c>
      <c r="N76" s="183" t="s">
        <v>215</v>
      </c>
      <c r="O76" s="38">
        <v>-2</v>
      </c>
      <c r="P76" s="17">
        <v>-1</v>
      </c>
      <c r="Q76" s="68">
        <v>-2</v>
      </c>
      <c r="R76" s="96"/>
      <c r="S76" s="8"/>
    </row>
    <row r="77" spans="1:19" ht="18.75">
      <c r="A77" s="595" t="s">
        <v>285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5"/>
      <c r="Q77" s="595"/>
      <c r="R77" s="595"/>
      <c r="S77" s="595"/>
    </row>
    <row r="78" spans="1:19" ht="13.5">
      <c r="A78" s="1"/>
      <c r="B78" s="1"/>
      <c r="C78" s="65"/>
      <c r="D78" s="35" t="s">
        <v>188</v>
      </c>
      <c r="E78" s="11" t="s">
        <v>189</v>
      </c>
      <c r="F78" s="11" t="s">
        <v>190</v>
      </c>
      <c r="G78" s="65" t="s">
        <v>191</v>
      </c>
      <c r="H78" s="35" t="s">
        <v>192</v>
      </c>
      <c r="I78" s="11" t="s">
        <v>193</v>
      </c>
      <c r="J78" s="11" t="s">
        <v>194</v>
      </c>
      <c r="K78" s="65" t="s">
        <v>195</v>
      </c>
      <c r="L78" s="35" t="s">
        <v>196</v>
      </c>
      <c r="M78" s="11" t="s">
        <v>197</v>
      </c>
      <c r="N78" s="65" t="s">
        <v>198</v>
      </c>
      <c r="O78" s="35" t="s">
        <v>199</v>
      </c>
      <c r="P78" s="11" t="s">
        <v>200</v>
      </c>
      <c r="Q78" s="65" t="s">
        <v>201</v>
      </c>
      <c r="R78" s="35" t="s">
        <v>202</v>
      </c>
      <c r="S78" s="11" t="s">
        <v>203</v>
      </c>
    </row>
    <row r="79" spans="1:19" ht="14.25" thickBot="1">
      <c r="A79" s="15" t="s">
        <v>288</v>
      </c>
      <c r="B79" s="15" t="s">
        <v>220</v>
      </c>
      <c r="C79" s="80" t="s">
        <v>289</v>
      </c>
      <c r="D79" s="36">
        <v>-3</v>
      </c>
      <c r="E79" s="16">
        <v>-2</v>
      </c>
      <c r="F79" s="16" t="s">
        <v>204</v>
      </c>
      <c r="G79" s="66">
        <v>-3</v>
      </c>
      <c r="H79" s="36">
        <v>-1</v>
      </c>
      <c r="I79" s="16">
        <v>-1</v>
      </c>
      <c r="J79" s="16"/>
      <c r="K79" s="66"/>
      <c r="L79" s="36">
        <v>-2</v>
      </c>
      <c r="M79" s="16">
        <v>-1</v>
      </c>
      <c r="N79" s="66">
        <v>-2</v>
      </c>
      <c r="O79" s="36"/>
      <c r="P79" s="16"/>
      <c r="Q79" s="66"/>
      <c r="R79" s="94"/>
      <c r="S79" s="15"/>
    </row>
    <row r="80" spans="1:19" ht="13.5">
      <c r="A80" s="24" t="s">
        <v>288</v>
      </c>
      <c r="B80" s="24" t="s">
        <v>221</v>
      </c>
      <c r="C80" s="81" t="s">
        <v>290</v>
      </c>
      <c r="D80" s="52">
        <v>-4</v>
      </c>
      <c r="E80" s="25">
        <v>-3</v>
      </c>
      <c r="F80" s="429" t="s">
        <v>213</v>
      </c>
      <c r="G80" s="426" t="s">
        <v>213</v>
      </c>
      <c r="H80" s="46">
        <v>-2</v>
      </c>
      <c r="I80" s="25">
        <v>-3</v>
      </c>
      <c r="J80" s="25">
        <v>-1</v>
      </c>
      <c r="K80" s="75">
        <v>-1</v>
      </c>
      <c r="L80" s="46">
        <v>-3</v>
      </c>
      <c r="M80" s="25">
        <v>-1</v>
      </c>
      <c r="N80" s="426" t="s">
        <v>212</v>
      </c>
      <c r="O80" s="46"/>
      <c r="P80" s="25">
        <v>-1</v>
      </c>
      <c r="Q80" s="75"/>
      <c r="R80" s="98"/>
      <c r="S80" s="24"/>
    </row>
    <row r="81" spans="1:19" ht="14.25" thickBot="1">
      <c r="A81" s="27" t="s">
        <v>288</v>
      </c>
      <c r="B81" s="27" t="s">
        <v>221</v>
      </c>
      <c r="C81" s="82" t="s">
        <v>291</v>
      </c>
      <c r="D81" s="428" t="s">
        <v>213</v>
      </c>
      <c r="E81" s="28">
        <v>-2</v>
      </c>
      <c r="F81" s="360" t="s">
        <v>213</v>
      </c>
      <c r="G81" s="235" t="s">
        <v>212</v>
      </c>
      <c r="H81" s="47">
        <v>-3</v>
      </c>
      <c r="I81" s="28">
        <v>-2</v>
      </c>
      <c r="J81" s="28"/>
      <c r="K81" s="78">
        <v>-1</v>
      </c>
      <c r="L81" s="47">
        <v>-2</v>
      </c>
      <c r="M81" s="28">
        <v>-3</v>
      </c>
      <c r="N81" s="78">
        <v>-3</v>
      </c>
      <c r="O81" s="47">
        <v>-1</v>
      </c>
      <c r="P81" s="28">
        <v>-1</v>
      </c>
      <c r="Q81" s="78">
        <v>-1</v>
      </c>
      <c r="R81" s="99"/>
      <c r="S81" s="27"/>
    </row>
    <row r="82" spans="1:19" ht="13.5">
      <c r="A82" s="8" t="s">
        <v>288</v>
      </c>
      <c r="B82" s="8" t="s">
        <v>222</v>
      </c>
      <c r="C82" s="83" t="s">
        <v>292</v>
      </c>
      <c r="D82" s="186" t="s">
        <v>209</v>
      </c>
      <c r="E82" s="18">
        <v>-5</v>
      </c>
      <c r="F82" s="180" t="s">
        <v>215</v>
      </c>
      <c r="G82" s="183" t="s">
        <v>215</v>
      </c>
      <c r="H82" s="38">
        <v>-3</v>
      </c>
      <c r="I82" s="18">
        <v>-4</v>
      </c>
      <c r="J82" s="17">
        <v>-2</v>
      </c>
      <c r="K82" s="68">
        <v>-2</v>
      </c>
      <c r="L82" s="54">
        <v>-5</v>
      </c>
      <c r="M82" s="17">
        <v>-2</v>
      </c>
      <c r="N82" s="189" t="s">
        <v>226</v>
      </c>
      <c r="O82" s="38">
        <v>-2</v>
      </c>
      <c r="P82" s="17">
        <v>-2</v>
      </c>
      <c r="Q82" s="68">
        <v>-1</v>
      </c>
      <c r="R82" s="96"/>
      <c r="S82" s="8"/>
    </row>
    <row r="83" spans="1:19" ht="13.5">
      <c r="A83" s="1" t="s">
        <v>288</v>
      </c>
      <c r="B83" s="1" t="s">
        <v>222</v>
      </c>
      <c r="C83" s="84" t="s">
        <v>293</v>
      </c>
      <c r="D83" s="178" t="s">
        <v>215</v>
      </c>
      <c r="E83" s="13">
        <v>-4</v>
      </c>
      <c r="F83" s="179" t="s">
        <v>215</v>
      </c>
      <c r="G83" s="188" t="s">
        <v>226</v>
      </c>
      <c r="H83" s="43">
        <v>-5</v>
      </c>
      <c r="I83" s="12">
        <v>-3</v>
      </c>
      <c r="J83" s="12">
        <v>-1</v>
      </c>
      <c r="K83" s="69">
        <v>-2</v>
      </c>
      <c r="L83" s="48">
        <v>-3</v>
      </c>
      <c r="M83" s="182" t="s">
        <v>209</v>
      </c>
      <c r="N83" s="77">
        <v>-4</v>
      </c>
      <c r="O83" s="48">
        <v>-2</v>
      </c>
      <c r="P83" s="12">
        <v>-2</v>
      </c>
      <c r="Q83" s="69">
        <v>-2</v>
      </c>
      <c r="R83" s="7"/>
      <c r="S83" s="1"/>
    </row>
    <row r="84" spans="1:19" ht="13.5">
      <c r="A84" s="1" t="s">
        <v>288</v>
      </c>
      <c r="B84" s="1" t="s">
        <v>222</v>
      </c>
      <c r="C84" s="84" t="s">
        <v>294</v>
      </c>
      <c r="D84" s="43">
        <v>-6</v>
      </c>
      <c r="E84" s="13">
        <v>-5</v>
      </c>
      <c r="F84" s="179" t="s">
        <v>215</v>
      </c>
      <c r="G84" s="187" t="s">
        <v>215</v>
      </c>
      <c r="H84" s="185" t="s">
        <v>209</v>
      </c>
      <c r="I84" s="13">
        <v>-4</v>
      </c>
      <c r="J84" s="12">
        <v>-3</v>
      </c>
      <c r="K84" s="69">
        <v>-3</v>
      </c>
      <c r="L84" s="48">
        <v>-2</v>
      </c>
      <c r="M84" s="12">
        <v>-2</v>
      </c>
      <c r="N84" s="188" t="s">
        <v>226</v>
      </c>
      <c r="O84" s="48">
        <v>-1</v>
      </c>
      <c r="P84" s="12">
        <v>-2</v>
      </c>
      <c r="Q84" s="69">
        <v>-1</v>
      </c>
      <c r="R84" s="7"/>
      <c r="S84" s="1"/>
    </row>
    <row r="85" spans="1:19" ht="18.75">
      <c r="A85" s="595" t="s">
        <v>286</v>
      </c>
      <c r="B85" s="595"/>
      <c r="C85" s="595"/>
      <c r="D85" s="595"/>
      <c r="E85" s="595"/>
      <c r="F85" s="595"/>
      <c r="G85" s="595"/>
      <c r="H85" s="595"/>
      <c r="I85" s="595"/>
      <c r="J85" s="595"/>
      <c r="K85" s="595"/>
      <c r="L85" s="595"/>
      <c r="M85" s="595"/>
      <c r="N85" s="595"/>
      <c r="O85" s="595"/>
      <c r="P85" s="595"/>
      <c r="Q85" s="595"/>
      <c r="R85" s="595"/>
      <c r="S85" s="595"/>
    </row>
    <row r="86" spans="1:19" ht="13.5">
      <c r="A86" s="1"/>
      <c r="B86" s="1"/>
      <c r="C86" s="65"/>
      <c r="D86" s="35" t="s">
        <v>188</v>
      </c>
      <c r="E86" s="11" t="s">
        <v>189</v>
      </c>
      <c r="F86" s="11" t="s">
        <v>190</v>
      </c>
      <c r="G86" s="65" t="s">
        <v>191</v>
      </c>
      <c r="H86" s="35" t="s">
        <v>192</v>
      </c>
      <c r="I86" s="11" t="s">
        <v>193</v>
      </c>
      <c r="J86" s="11" t="s">
        <v>194</v>
      </c>
      <c r="K86" s="65" t="s">
        <v>195</v>
      </c>
      <c r="L86" s="35" t="s">
        <v>196</v>
      </c>
      <c r="M86" s="11" t="s">
        <v>197</v>
      </c>
      <c r="N86" s="65" t="s">
        <v>198</v>
      </c>
      <c r="O86" s="35" t="s">
        <v>199</v>
      </c>
      <c r="P86" s="11" t="s">
        <v>200</v>
      </c>
      <c r="Q86" s="65" t="s">
        <v>201</v>
      </c>
      <c r="R86" s="35" t="s">
        <v>202</v>
      </c>
      <c r="S86" s="11" t="s">
        <v>203</v>
      </c>
    </row>
    <row r="87" spans="1:19" ht="14.25" thickBot="1">
      <c r="A87" s="15" t="s">
        <v>288</v>
      </c>
      <c r="B87" s="15" t="s">
        <v>220</v>
      </c>
      <c r="C87" s="80" t="s">
        <v>295</v>
      </c>
      <c r="D87" s="36" t="s">
        <v>204</v>
      </c>
      <c r="E87" s="16">
        <v>-2</v>
      </c>
      <c r="F87" s="16">
        <v>-2</v>
      </c>
      <c r="G87" s="66">
        <v>-1</v>
      </c>
      <c r="H87" s="36">
        <v>-2</v>
      </c>
      <c r="I87" s="16" t="s">
        <v>204</v>
      </c>
      <c r="J87" s="16"/>
      <c r="K87" s="66">
        <v>-1</v>
      </c>
      <c r="L87" s="36">
        <v>-2</v>
      </c>
      <c r="M87" s="16">
        <v>-2</v>
      </c>
      <c r="N87" s="66"/>
      <c r="O87" s="36"/>
      <c r="P87" s="16"/>
      <c r="Q87" s="66"/>
      <c r="R87" s="94"/>
      <c r="S87" s="15"/>
    </row>
    <row r="88" spans="1:19" ht="13.5">
      <c r="A88" s="24" t="s">
        <v>288</v>
      </c>
      <c r="B88" s="24" t="s">
        <v>221</v>
      </c>
      <c r="C88" s="81" t="s">
        <v>296</v>
      </c>
      <c r="D88" s="427" t="s">
        <v>213</v>
      </c>
      <c r="E88" s="25">
        <v>-3</v>
      </c>
      <c r="F88" s="429" t="s">
        <v>212</v>
      </c>
      <c r="G88" s="75">
        <v>-2</v>
      </c>
      <c r="H88" s="46">
        <v>-3</v>
      </c>
      <c r="I88" s="25">
        <v>-2</v>
      </c>
      <c r="J88" s="25">
        <v>-1</v>
      </c>
      <c r="K88" s="75">
        <v>-2</v>
      </c>
      <c r="L88" s="427" t="s">
        <v>213</v>
      </c>
      <c r="M88" s="25">
        <v>-3</v>
      </c>
      <c r="N88" s="75">
        <v>-2</v>
      </c>
      <c r="O88" s="46">
        <v>-1</v>
      </c>
      <c r="P88" s="25"/>
      <c r="Q88" s="75"/>
      <c r="R88" s="98"/>
      <c r="S88" s="24"/>
    </row>
    <row r="89" spans="1:19" ht="14.25" thickBot="1">
      <c r="A89" s="27" t="s">
        <v>288</v>
      </c>
      <c r="B89" s="27" t="s">
        <v>221</v>
      </c>
      <c r="C89" s="82" t="s">
        <v>297</v>
      </c>
      <c r="D89" s="428" t="s">
        <v>212</v>
      </c>
      <c r="E89" s="28">
        <v>-2</v>
      </c>
      <c r="F89" s="28">
        <v>-2</v>
      </c>
      <c r="G89" s="78">
        <v>-1</v>
      </c>
      <c r="H89" s="53">
        <v>-4</v>
      </c>
      <c r="I89" s="360" t="s">
        <v>213</v>
      </c>
      <c r="J89" s="28">
        <v>-2</v>
      </c>
      <c r="K89" s="78">
        <v>-3</v>
      </c>
      <c r="L89" s="47">
        <v>-2</v>
      </c>
      <c r="M89" s="360" t="s">
        <v>213</v>
      </c>
      <c r="N89" s="78">
        <v>-3</v>
      </c>
      <c r="O89" s="47"/>
      <c r="P89" s="28"/>
      <c r="Q89" s="78"/>
      <c r="R89" s="99"/>
      <c r="S89" s="27"/>
    </row>
    <row r="90" spans="1:19" ht="13.5">
      <c r="A90" s="8" t="s">
        <v>288</v>
      </c>
      <c r="B90" s="8" t="s">
        <v>222</v>
      </c>
      <c r="C90" s="83" t="s">
        <v>298</v>
      </c>
      <c r="D90" s="184" t="s">
        <v>215</v>
      </c>
      <c r="E90" s="177" t="s">
        <v>209</v>
      </c>
      <c r="F90" s="177" t="s">
        <v>226</v>
      </c>
      <c r="G90" s="68">
        <v>-3</v>
      </c>
      <c r="H90" s="54">
        <v>-4</v>
      </c>
      <c r="I90" s="18">
        <v>-4</v>
      </c>
      <c r="J90" s="17">
        <v>-2</v>
      </c>
      <c r="K90" s="68">
        <v>-3</v>
      </c>
      <c r="L90" s="184" t="s">
        <v>215</v>
      </c>
      <c r="M90" s="18">
        <v>-4</v>
      </c>
      <c r="N90" s="68">
        <v>-3</v>
      </c>
      <c r="O90" s="38">
        <v>-2</v>
      </c>
      <c r="P90" s="17">
        <v>-2</v>
      </c>
      <c r="Q90" s="68">
        <v>-1</v>
      </c>
      <c r="R90" s="96"/>
      <c r="S90" s="8"/>
    </row>
    <row r="91" spans="1:19" ht="13.5">
      <c r="A91" s="1" t="s">
        <v>288</v>
      </c>
      <c r="B91" s="1" t="s">
        <v>222</v>
      </c>
      <c r="C91" s="84" t="s">
        <v>299</v>
      </c>
      <c r="D91" s="185" t="s">
        <v>226</v>
      </c>
      <c r="E91" s="12">
        <v>-3</v>
      </c>
      <c r="F91" s="13">
        <v>-4</v>
      </c>
      <c r="G91" s="69">
        <v>-2</v>
      </c>
      <c r="H91" s="185" t="s">
        <v>209</v>
      </c>
      <c r="I91" s="179" t="s">
        <v>215</v>
      </c>
      <c r="J91" s="12">
        <v>-3</v>
      </c>
      <c r="K91" s="77">
        <v>-5</v>
      </c>
      <c r="L91" s="48">
        <v>-3</v>
      </c>
      <c r="M91" s="179" t="s">
        <v>215</v>
      </c>
      <c r="N91" s="69">
        <v>-4</v>
      </c>
      <c r="O91" s="48">
        <v>-1</v>
      </c>
      <c r="P91" s="12">
        <v>-1</v>
      </c>
      <c r="Q91" s="69">
        <v>-1</v>
      </c>
      <c r="R91" s="7"/>
      <c r="S91" s="1"/>
    </row>
    <row r="92" spans="1:19" ht="18.75">
      <c r="A92" s="595" t="s">
        <v>287</v>
      </c>
      <c r="B92" s="595"/>
      <c r="C92" s="595"/>
      <c r="D92" s="595"/>
      <c r="E92" s="595"/>
      <c r="F92" s="595"/>
      <c r="G92" s="595"/>
      <c r="H92" s="595"/>
      <c r="I92" s="595"/>
      <c r="J92" s="595"/>
      <c r="K92" s="595"/>
      <c r="L92" s="595"/>
      <c r="M92" s="595"/>
      <c r="N92" s="595"/>
      <c r="O92" s="595"/>
      <c r="P92" s="595"/>
      <c r="Q92" s="595"/>
      <c r="R92" s="595"/>
      <c r="S92" s="595"/>
    </row>
    <row r="93" spans="1:19" ht="13.5">
      <c r="A93" s="1"/>
      <c r="B93" s="1"/>
      <c r="C93" s="65"/>
      <c r="D93" s="35" t="s">
        <v>188</v>
      </c>
      <c r="E93" s="11" t="s">
        <v>189</v>
      </c>
      <c r="F93" s="11" t="s">
        <v>190</v>
      </c>
      <c r="G93" s="65" t="s">
        <v>191</v>
      </c>
      <c r="H93" s="35" t="s">
        <v>192</v>
      </c>
      <c r="I93" s="11" t="s">
        <v>193</v>
      </c>
      <c r="J93" s="11" t="s">
        <v>194</v>
      </c>
      <c r="K93" s="65" t="s">
        <v>195</v>
      </c>
      <c r="L93" s="35" t="s">
        <v>196</v>
      </c>
      <c r="M93" s="11" t="s">
        <v>197</v>
      </c>
      <c r="N93" s="65" t="s">
        <v>198</v>
      </c>
      <c r="O93" s="35" t="s">
        <v>199</v>
      </c>
      <c r="P93" s="11" t="s">
        <v>200</v>
      </c>
      <c r="Q93" s="65" t="s">
        <v>201</v>
      </c>
      <c r="R93" s="35" t="s">
        <v>202</v>
      </c>
      <c r="S93" s="11" t="s">
        <v>203</v>
      </c>
    </row>
    <row r="94" spans="1:19" ht="14.25" thickBot="1">
      <c r="A94" s="15" t="s">
        <v>288</v>
      </c>
      <c r="B94" s="15" t="s">
        <v>220</v>
      </c>
      <c r="C94" s="80" t="s">
        <v>300</v>
      </c>
      <c r="D94" s="36">
        <v>-2</v>
      </c>
      <c r="E94" s="16">
        <v>-2</v>
      </c>
      <c r="F94" s="16">
        <v>-3</v>
      </c>
      <c r="G94" s="66" t="s">
        <v>204</v>
      </c>
      <c r="H94" s="36">
        <v>-1</v>
      </c>
      <c r="I94" s="16">
        <v>-2</v>
      </c>
      <c r="J94" s="16"/>
      <c r="K94" s="66"/>
      <c r="L94" s="36"/>
      <c r="M94" s="16">
        <v>-1</v>
      </c>
      <c r="N94" s="66">
        <v>-3</v>
      </c>
      <c r="O94" s="36"/>
      <c r="P94" s="16">
        <v>-1</v>
      </c>
      <c r="Q94" s="66"/>
      <c r="R94" s="94"/>
      <c r="S94" s="15"/>
    </row>
    <row r="95" spans="1:19" ht="14.25" thickBot="1">
      <c r="A95" s="19" t="s">
        <v>288</v>
      </c>
      <c r="B95" s="19" t="s">
        <v>221</v>
      </c>
      <c r="C95" s="93" t="s">
        <v>301</v>
      </c>
      <c r="D95" s="37">
        <v>-3</v>
      </c>
      <c r="E95" s="20">
        <v>-2</v>
      </c>
      <c r="F95" s="21">
        <v>-4</v>
      </c>
      <c r="G95" s="359" t="s">
        <v>213</v>
      </c>
      <c r="H95" s="37">
        <v>-2</v>
      </c>
      <c r="I95" s="358" t="s">
        <v>212</v>
      </c>
      <c r="J95" s="20">
        <v>-1</v>
      </c>
      <c r="K95" s="67"/>
      <c r="L95" s="37">
        <v>-1</v>
      </c>
      <c r="M95" s="20">
        <v>-3</v>
      </c>
      <c r="N95" s="359" t="s">
        <v>213</v>
      </c>
      <c r="O95" s="37">
        <v>-1</v>
      </c>
      <c r="P95" s="20">
        <v>-2</v>
      </c>
      <c r="Q95" s="67"/>
      <c r="R95" s="95"/>
      <c r="S95" s="19"/>
    </row>
    <row r="96" spans="1:19" ht="13.5">
      <c r="A96" s="8" t="s">
        <v>288</v>
      </c>
      <c r="B96" s="8" t="s">
        <v>222</v>
      </c>
      <c r="C96" s="83" t="s">
        <v>302</v>
      </c>
      <c r="D96" s="54">
        <v>-4</v>
      </c>
      <c r="E96" s="18">
        <v>-4</v>
      </c>
      <c r="F96" s="177" t="s">
        <v>209</v>
      </c>
      <c r="G96" s="183" t="s">
        <v>215</v>
      </c>
      <c r="H96" s="54">
        <v>-4</v>
      </c>
      <c r="I96" s="177" t="s">
        <v>226</v>
      </c>
      <c r="J96" s="17">
        <v>-2</v>
      </c>
      <c r="K96" s="68">
        <v>-1</v>
      </c>
      <c r="L96" s="38">
        <v>-2</v>
      </c>
      <c r="M96" s="18">
        <v>-5</v>
      </c>
      <c r="N96" s="183" t="s">
        <v>215</v>
      </c>
      <c r="O96" s="38">
        <v>-2</v>
      </c>
      <c r="P96" s="17">
        <v>-3</v>
      </c>
      <c r="Q96" s="68">
        <v>-1</v>
      </c>
      <c r="R96" s="96"/>
      <c r="S96" s="8"/>
    </row>
    <row r="98" ht="13.5">
      <c r="A98" t="s">
        <v>503</v>
      </c>
    </row>
  </sheetData>
  <sheetProtection/>
  <mergeCells count="15">
    <mergeCell ref="A85:S85"/>
    <mergeCell ref="A92:S92"/>
    <mergeCell ref="A77:S77"/>
    <mergeCell ref="A72:S72"/>
    <mergeCell ref="A65:S65"/>
    <mergeCell ref="A60:S60"/>
    <mergeCell ref="A54:S54"/>
    <mergeCell ref="A42:S42"/>
    <mergeCell ref="A49:S49"/>
    <mergeCell ref="A1:S1"/>
    <mergeCell ref="A6:S6"/>
    <mergeCell ref="A12:S12"/>
    <mergeCell ref="A20:S20"/>
    <mergeCell ref="A27:S27"/>
    <mergeCell ref="A34:S3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6"/>
  <sheetViews>
    <sheetView zoomScale="70" zoomScaleNormal="70" zoomScalePageLayoutView="0" workbookViewId="0" topLeftCell="A1">
      <selection activeCell="A2" sqref="A2:A7"/>
    </sheetView>
  </sheetViews>
  <sheetFormatPr defaultColWidth="9.140625" defaultRowHeight="15"/>
  <cols>
    <col min="1" max="1" width="18.00390625" style="0" bestFit="1" customWidth="1"/>
    <col min="2" max="2" width="34.00390625" style="0" bestFit="1" customWidth="1"/>
    <col min="3" max="3" width="38.421875" style="0" bestFit="1" customWidth="1"/>
    <col min="4" max="19" width="6.8515625" style="0" customWidth="1"/>
  </cols>
  <sheetData>
    <row r="1" spans="1:19" ht="14.25" thickBot="1">
      <c r="A1" s="372" t="s">
        <v>500</v>
      </c>
      <c r="B1" s="271" t="s">
        <v>501</v>
      </c>
      <c r="C1" s="400" t="s">
        <v>502</v>
      </c>
      <c r="D1" s="373" t="s">
        <v>188</v>
      </c>
      <c r="E1" s="272" t="s">
        <v>189</v>
      </c>
      <c r="F1" s="272" t="s">
        <v>190</v>
      </c>
      <c r="G1" s="273" t="s">
        <v>191</v>
      </c>
      <c r="H1" s="274" t="s">
        <v>192</v>
      </c>
      <c r="I1" s="272" t="s">
        <v>193</v>
      </c>
      <c r="J1" s="272" t="s">
        <v>194</v>
      </c>
      <c r="K1" s="273" t="s">
        <v>195</v>
      </c>
      <c r="L1" s="274" t="s">
        <v>196</v>
      </c>
      <c r="M1" s="272" t="s">
        <v>197</v>
      </c>
      <c r="N1" s="273" t="s">
        <v>198</v>
      </c>
      <c r="O1" s="274" t="s">
        <v>199</v>
      </c>
      <c r="P1" s="272" t="s">
        <v>200</v>
      </c>
      <c r="Q1" s="273" t="s">
        <v>201</v>
      </c>
      <c r="R1" s="274" t="s">
        <v>202</v>
      </c>
      <c r="S1" s="272" t="s">
        <v>203</v>
      </c>
    </row>
    <row r="2" spans="1:19" ht="15" thickBot="1" thickTop="1">
      <c r="A2" s="626" t="s">
        <v>186</v>
      </c>
      <c r="B2" s="629" t="s">
        <v>504</v>
      </c>
      <c r="C2" s="630"/>
      <c r="D2" s="351"/>
      <c r="E2" s="171"/>
      <c r="F2" s="171"/>
      <c r="G2" s="169"/>
      <c r="H2" s="170">
        <v>-1</v>
      </c>
      <c r="I2" s="171">
        <v>-1</v>
      </c>
      <c r="J2" s="171">
        <v>-1</v>
      </c>
      <c r="K2" s="169"/>
      <c r="L2" s="170"/>
      <c r="M2" s="171"/>
      <c r="N2" s="169"/>
      <c r="O2" s="170">
        <v>-1</v>
      </c>
      <c r="P2" s="171">
        <v>-1</v>
      </c>
      <c r="Q2" s="169">
        <v>-1</v>
      </c>
      <c r="R2" s="170" t="s">
        <v>204</v>
      </c>
      <c r="S2" s="171">
        <v>-2</v>
      </c>
    </row>
    <row r="3" spans="1:19" ht="14.25" thickBot="1">
      <c r="A3" s="627"/>
      <c r="B3" s="623" t="s">
        <v>512</v>
      </c>
      <c r="C3" s="417" t="s">
        <v>504</v>
      </c>
      <c r="D3" s="349"/>
      <c r="E3" s="158"/>
      <c r="F3" s="158"/>
      <c r="G3" s="159"/>
      <c r="H3" s="160">
        <v>-3</v>
      </c>
      <c r="I3" s="158">
        <v>-2</v>
      </c>
      <c r="J3" s="158">
        <v>-3</v>
      </c>
      <c r="K3" s="159"/>
      <c r="L3" s="160"/>
      <c r="M3" s="158"/>
      <c r="N3" s="159"/>
      <c r="O3" s="160">
        <v>-2</v>
      </c>
      <c r="P3" s="158">
        <v>-1</v>
      </c>
      <c r="Q3" s="159">
        <v>-2</v>
      </c>
      <c r="R3" s="209" t="s">
        <v>207</v>
      </c>
      <c r="S3" s="158">
        <v>-3</v>
      </c>
    </row>
    <row r="4" spans="1:19" ht="13.5">
      <c r="A4" s="627"/>
      <c r="B4" s="624"/>
      <c r="C4" s="387" t="s">
        <v>513</v>
      </c>
      <c r="D4" s="350">
        <v>-1</v>
      </c>
      <c r="E4" s="162">
        <v>-1</v>
      </c>
      <c r="F4" s="162">
        <v>-1</v>
      </c>
      <c r="G4" s="163">
        <v>-1</v>
      </c>
      <c r="H4" s="164">
        <v>-3</v>
      </c>
      <c r="I4" s="162">
        <v>-3</v>
      </c>
      <c r="J4" s="162">
        <v>-3</v>
      </c>
      <c r="K4" s="163">
        <v>-1</v>
      </c>
      <c r="L4" s="164">
        <v>-1</v>
      </c>
      <c r="M4" s="162">
        <v>-1</v>
      </c>
      <c r="N4" s="163">
        <v>-1</v>
      </c>
      <c r="O4" s="62">
        <v>-4</v>
      </c>
      <c r="P4" s="18">
        <v>-4</v>
      </c>
      <c r="Q4" s="57">
        <v>-4</v>
      </c>
      <c r="R4" s="149" t="s">
        <v>208</v>
      </c>
      <c r="S4" s="150" t="s">
        <v>209</v>
      </c>
    </row>
    <row r="5" spans="1:19" ht="14.25" thickBot="1">
      <c r="A5" s="627"/>
      <c r="B5" s="625"/>
      <c r="C5" s="418" t="s">
        <v>509</v>
      </c>
      <c r="D5" s="347">
        <v>-1</v>
      </c>
      <c r="E5" s="13">
        <v>-4</v>
      </c>
      <c r="F5" s="152">
        <v>-1</v>
      </c>
      <c r="G5" s="165">
        <v>-1</v>
      </c>
      <c r="H5" s="141" t="s">
        <v>214</v>
      </c>
      <c r="I5" s="18">
        <v>-5</v>
      </c>
      <c r="J5" s="142" t="s">
        <v>214</v>
      </c>
      <c r="K5" s="165">
        <v>-1</v>
      </c>
      <c r="L5" s="166">
        <v>-2</v>
      </c>
      <c r="M5" s="152">
        <v>-2</v>
      </c>
      <c r="N5" s="165">
        <v>-1</v>
      </c>
      <c r="O5" s="166">
        <v>-2</v>
      </c>
      <c r="P5" s="152">
        <v>-2</v>
      </c>
      <c r="Q5" s="167">
        <v>-2</v>
      </c>
      <c r="R5" s="147" t="s">
        <v>214</v>
      </c>
      <c r="S5" s="142" t="s">
        <v>214</v>
      </c>
    </row>
    <row r="6" spans="1:19" ht="14.25" thickBot="1">
      <c r="A6" s="627"/>
      <c r="B6" s="631" t="s">
        <v>511</v>
      </c>
      <c r="C6" s="419" t="s">
        <v>504</v>
      </c>
      <c r="D6" s="349"/>
      <c r="E6" s="158"/>
      <c r="F6" s="158"/>
      <c r="G6" s="159"/>
      <c r="H6" s="160">
        <v>-3</v>
      </c>
      <c r="I6" s="158">
        <v>-2</v>
      </c>
      <c r="J6" s="210" t="s">
        <v>212</v>
      </c>
      <c r="K6" s="159"/>
      <c r="L6" s="160">
        <v>-2</v>
      </c>
      <c r="M6" s="158">
        <v>-2</v>
      </c>
      <c r="N6" s="159"/>
      <c r="O6" s="160"/>
      <c r="P6" s="158"/>
      <c r="Q6" s="168"/>
      <c r="R6" s="157">
        <v>-3</v>
      </c>
      <c r="S6" s="210" t="s">
        <v>213</v>
      </c>
    </row>
    <row r="7" spans="1:19" ht="14.25" thickBot="1">
      <c r="A7" s="628"/>
      <c r="B7" s="625"/>
      <c r="C7" s="420" t="s">
        <v>509</v>
      </c>
      <c r="D7" s="349">
        <v>-1</v>
      </c>
      <c r="E7" s="21">
        <v>-4</v>
      </c>
      <c r="F7" s="158">
        <v>-1</v>
      </c>
      <c r="G7" s="159">
        <v>-1</v>
      </c>
      <c r="H7" s="144" t="s">
        <v>214</v>
      </c>
      <c r="I7" s="21">
        <v>-5</v>
      </c>
      <c r="J7" s="143" t="s">
        <v>214</v>
      </c>
      <c r="K7" s="159">
        <v>-1</v>
      </c>
      <c r="L7" s="160">
        <v>-2</v>
      </c>
      <c r="M7" s="158">
        <v>-2</v>
      </c>
      <c r="N7" s="159">
        <v>-1</v>
      </c>
      <c r="O7" s="160">
        <v>-2</v>
      </c>
      <c r="P7" s="158">
        <v>-2</v>
      </c>
      <c r="Q7" s="168">
        <v>-2</v>
      </c>
      <c r="R7" s="148" t="s">
        <v>214</v>
      </c>
      <c r="S7" s="143" t="s">
        <v>214</v>
      </c>
    </row>
    <row r="8" spans="1:19" ht="14.25" thickBot="1">
      <c r="A8" s="632" t="s">
        <v>507</v>
      </c>
      <c r="B8" s="633" t="s">
        <v>32</v>
      </c>
      <c r="C8" s="634"/>
      <c r="D8" s="351"/>
      <c r="E8" s="171"/>
      <c r="F8" s="171"/>
      <c r="G8" s="169"/>
      <c r="H8" s="170">
        <v>-2</v>
      </c>
      <c r="I8" s="171">
        <v>-1</v>
      </c>
      <c r="J8" s="171">
        <v>-3</v>
      </c>
      <c r="K8" s="169"/>
      <c r="L8" s="170">
        <v>-1</v>
      </c>
      <c r="M8" s="171">
        <v>-1</v>
      </c>
      <c r="N8" s="169"/>
      <c r="O8" s="170"/>
      <c r="P8" s="171"/>
      <c r="Q8" s="172"/>
      <c r="R8" s="174">
        <v>-2</v>
      </c>
      <c r="S8" s="265" t="s">
        <v>204</v>
      </c>
    </row>
    <row r="9" spans="1:19" ht="14.25" thickBot="1">
      <c r="A9" s="627"/>
      <c r="B9" s="638" t="s">
        <v>508</v>
      </c>
      <c r="C9" s="419" t="s">
        <v>504</v>
      </c>
      <c r="D9" s="349"/>
      <c r="E9" s="158"/>
      <c r="F9" s="158"/>
      <c r="G9" s="159"/>
      <c r="H9" s="160">
        <v>-3</v>
      </c>
      <c r="I9" s="158">
        <v>-2</v>
      </c>
      <c r="J9" s="210" t="s">
        <v>212</v>
      </c>
      <c r="K9" s="159"/>
      <c r="L9" s="160">
        <v>-2</v>
      </c>
      <c r="M9" s="158">
        <v>-2</v>
      </c>
      <c r="N9" s="159"/>
      <c r="O9" s="160"/>
      <c r="P9" s="158"/>
      <c r="Q9" s="168"/>
      <c r="R9" s="157">
        <v>-3</v>
      </c>
      <c r="S9" s="210" t="s">
        <v>213</v>
      </c>
    </row>
    <row r="10" spans="1:19" ht="13.5">
      <c r="A10" s="627"/>
      <c r="B10" s="639"/>
      <c r="C10" s="387" t="s">
        <v>510</v>
      </c>
      <c r="D10" s="350">
        <v>-1</v>
      </c>
      <c r="E10" s="162">
        <v>-1</v>
      </c>
      <c r="F10" s="162">
        <v>-1</v>
      </c>
      <c r="G10" s="163">
        <v>-1</v>
      </c>
      <c r="H10" s="62">
        <v>-5</v>
      </c>
      <c r="I10" s="18">
        <v>-4</v>
      </c>
      <c r="J10" s="145" t="s">
        <v>214</v>
      </c>
      <c r="K10" s="163">
        <v>-1</v>
      </c>
      <c r="L10" s="164">
        <v>-3</v>
      </c>
      <c r="M10" s="162">
        <v>-3</v>
      </c>
      <c r="N10" s="163">
        <v>-1</v>
      </c>
      <c r="O10" s="164">
        <v>-2</v>
      </c>
      <c r="P10" s="162">
        <v>-2</v>
      </c>
      <c r="Q10" s="173">
        <v>-2</v>
      </c>
      <c r="R10" s="54">
        <v>-6</v>
      </c>
      <c r="S10" s="145" t="s">
        <v>215</v>
      </c>
    </row>
    <row r="11" spans="1:19" ht="14.25" thickBot="1">
      <c r="A11" s="628"/>
      <c r="B11" s="640"/>
      <c r="C11" s="418" t="s">
        <v>509</v>
      </c>
      <c r="D11" s="352">
        <v>-1</v>
      </c>
      <c r="E11" s="29">
        <v>-4</v>
      </c>
      <c r="F11" s="195">
        <v>-1</v>
      </c>
      <c r="G11" s="199">
        <v>-1</v>
      </c>
      <c r="H11" s="238" t="s">
        <v>214</v>
      </c>
      <c r="I11" s="195">
        <v>-5</v>
      </c>
      <c r="J11" s="236" t="s">
        <v>214</v>
      </c>
      <c r="K11" s="199">
        <v>-1</v>
      </c>
      <c r="L11" s="200">
        <v>-2</v>
      </c>
      <c r="M11" s="195">
        <v>-2</v>
      </c>
      <c r="N11" s="199">
        <v>-1</v>
      </c>
      <c r="O11" s="200">
        <v>-2</v>
      </c>
      <c r="P11" s="195">
        <v>-2</v>
      </c>
      <c r="Q11" s="201">
        <v>-2</v>
      </c>
      <c r="R11" s="237" t="s">
        <v>214</v>
      </c>
      <c r="S11" s="236" t="s">
        <v>214</v>
      </c>
    </row>
    <row r="12" spans="1:19" s="202" customFormat="1" ht="13.5">
      <c r="A12" s="421"/>
      <c r="B12" s="422"/>
      <c r="C12" s="422"/>
      <c r="D12" s="423"/>
      <c r="E12" s="423"/>
      <c r="F12" s="423"/>
      <c r="G12" s="423"/>
      <c r="H12" s="424"/>
      <c r="I12" s="423"/>
      <c r="J12" s="424"/>
      <c r="K12" s="423"/>
      <c r="L12" s="423"/>
      <c r="M12" s="423"/>
      <c r="N12" s="423"/>
      <c r="O12" s="423"/>
      <c r="P12" s="423"/>
      <c r="Q12" s="423"/>
      <c r="R12" s="424"/>
      <c r="S12" s="424"/>
    </row>
    <row r="13" spans="1:19" ht="14.25" thickBot="1">
      <c r="A13" s="372" t="s">
        <v>500</v>
      </c>
      <c r="B13" s="271" t="s">
        <v>501</v>
      </c>
      <c r="C13" s="400" t="s">
        <v>502</v>
      </c>
      <c r="D13" s="373" t="s">
        <v>188</v>
      </c>
      <c r="E13" s="272" t="s">
        <v>189</v>
      </c>
      <c r="F13" s="272" t="s">
        <v>190</v>
      </c>
      <c r="G13" s="273" t="s">
        <v>191</v>
      </c>
      <c r="H13" s="274" t="s">
        <v>192</v>
      </c>
      <c r="I13" s="272" t="s">
        <v>193</v>
      </c>
      <c r="J13" s="272" t="s">
        <v>194</v>
      </c>
      <c r="K13" s="273" t="s">
        <v>195</v>
      </c>
      <c r="L13" s="274" t="s">
        <v>196</v>
      </c>
      <c r="M13" s="272" t="s">
        <v>197</v>
      </c>
      <c r="N13" s="273" t="s">
        <v>198</v>
      </c>
      <c r="O13" s="274" t="s">
        <v>199</v>
      </c>
      <c r="P13" s="272" t="s">
        <v>200</v>
      </c>
      <c r="Q13" s="273" t="s">
        <v>201</v>
      </c>
      <c r="R13" s="274" t="s">
        <v>202</v>
      </c>
      <c r="S13" s="272" t="s">
        <v>203</v>
      </c>
    </row>
    <row r="14" spans="1:19" ht="15" thickBot="1" thickTop="1">
      <c r="A14" s="660" t="s">
        <v>168</v>
      </c>
      <c r="B14" s="661" t="s">
        <v>32</v>
      </c>
      <c r="C14" s="662"/>
      <c r="D14" s="351"/>
      <c r="E14" s="171">
        <v>-2</v>
      </c>
      <c r="F14" s="171">
        <v>-1</v>
      </c>
      <c r="G14" s="172" t="s">
        <v>204</v>
      </c>
      <c r="H14" s="174">
        <v>-1</v>
      </c>
      <c r="I14" s="171">
        <v>-1</v>
      </c>
      <c r="J14" s="171">
        <v>-1</v>
      </c>
      <c r="K14" s="172"/>
      <c r="L14" s="174">
        <v>-1</v>
      </c>
      <c r="M14" s="171"/>
      <c r="N14" s="172"/>
      <c r="O14" s="174" t="s">
        <v>204</v>
      </c>
      <c r="P14" s="171">
        <v>-2</v>
      </c>
      <c r="Q14" s="172">
        <v>-3</v>
      </c>
      <c r="R14" s="269"/>
      <c r="S14" s="270"/>
    </row>
    <row r="15" spans="1:19" ht="14.25" thickBot="1">
      <c r="A15" s="581"/>
      <c r="B15" s="663" t="s">
        <v>514</v>
      </c>
      <c r="C15" s="404" t="s">
        <v>504</v>
      </c>
      <c r="D15" s="349"/>
      <c r="E15" s="158"/>
      <c r="F15" s="158">
        <v>-3</v>
      </c>
      <c r="G15" s="233" t="s">
        <v>213</v>
      </c>
      <c r="H15" s="157">
        <v>-3</v>
      </c>
      <c r="I15" s="158">
        <v>-3</v>
      </c>
      <c r="J15" s="158">
        <v>-2</v>
      </c>
      <c r="K15" s="168"/>
      <c r="L15" s="157">
        <v>-3</v>
      </c>
      <c r="M15" s="158">
        <v>-1</v>
      </c>
      <c r="N15" s="168">
        <v>-1</v>
      </c>
      <c r="O15" s="266" t="s">
        <v>213</v>
      </c>
      <c r="P15" s="210" t="s">
        <v>212</v>
      </c>
      <c r="Q15" s="168">
        <v>-3</v>
      </c>
      <c r="R15" s="211"/>
      <c r="S15" s="212"/>
    </row>
    <row r="16" spans="1:19" ht="14.25" thickBot="1">
      <c r="A16" s="581"/>
      <c r="B16" s="664"/>
      <c r="C16" s="385" t="s">
        <v>516</v>
      </c>
      <c r="D16" s="350">
        <v>-1</v>
      </c>
      <c r="E16" s="162">
        <v>-1</v>
      </c>
      <c r="F16" s="150" t="s">
        <v>209</v>
      </c>
      <c r="G16" s="240" t="s">
        <v>215</v>
      </c>
      <c r="H16" s="54">
        <v>-4</v>
      </c>
      <c r="I16" s="18">
        <v>-4</v>
      </c>
      <c r="J16" s="162">
        <v>-3</v>
      </c>
      <c r="K16" s="173">
        <v>-1</v>
      </c>
      <c r="L16" s="54">
        <v>-5</v>
      </c>
      <c r="M16" s="162">
        <v>-2</v>
      </c>
      <c r="N16" s="173">
        <v>-3</v>
      </c>
      <c r="O16" s="247" t="s">
        <v>215</v>
      </c>
      <c r="P16" s="150" t="s">
        <v>226</v>
      </c>
      <c r="Q16" s="79">
        <v>-4</v>
      </c>
      <c r="R16" s="257"/>
      <c r="S16" s="258"/>
    </row>
    <row r="17" spans="1:19" ht="14.25" thickBot="1">
      <c r="A17" s="581"/>
      <c r="B17" s="664"/>
      <c r="C17" s="409" t="s">
        <v>517</v>
      </c>
      <c r="D17" s="347">
        <v>-1</v>
      </c>
      <c r="E17" s="152">
        <v>-1</v>
      </c>
      <c r="F17" s="152">
        <v>-3</v>
      </c>
      <c r="G17" s="241" t="s">
        <v>209</v>
      </c>
      <c r="H17" s="175">
        <v>-3</v>
      </c>
      <c r="I17" s="13">
        <v>-5</v>
      </c>
      <c r="J17" s="13">
        <v>-4</v>
      </c>
      <c r="K17" s="167">
        <v>-2</v>
      </c>
      <c r="L17" s="175">
        <v>-3</v>
      </c>
      <c r="M17" s="152">
        <v>-3</v>
      </c>
      <c r="N17" s="167">
        <v>-3</v>
      </c>
      <c r="O17" s="147" t="s">
        <v>215</v>
      </c>
      <c r="P17" s="142" t="s">
        <v>215</v>
      </c>
      <c r="Q17" s="241" t="s">
        <v>226</v>
      </c>
      <c r="R17" s="259"/>
      <c r="S17" s="260"/>
    </row>
    <row r="18" spans="1:19" ht="14.25" thickBot="1">
      <c r="A18" s="581"/>
      <c r="B18" s="664"/>
      <c r="C18" s="407" t="s">
        <v>526</v>
      </c>
      <c r="D18" s="352">
        <v>-1</v>
      </c>
      <c r="E18" s="195">
        <v>-3</v>
      </c>
      <c r="F18" s="195">
        <v>-1</v>
      </c>
      <c r="G18" s="284">
        <v>-4</v>
      </c>
      <c r="H18" s="200">
        <v>-2</v>
      </c>
      <c r="I18" s="244" t="s">
        <v>209</v>
      </c>
      <c r="J18" s="29">
        <v>-5</v>
      </c>
      <c r="K18" s="199">
        <v>-2</v>
      </c>
      <c r="L18" s="200">
        <v>-3</v>
      </c>
      <c r="M18" s="195">
        <v>-3</v>
      </c>
      <c r="N18" s="55">
        <v>-4</v>
      </c>
      <c r="O18" s="238" t="s">
        <v>215</v>
      </c>
      <c r="P18" s="236" t="s">
        <v>215</v>
      </c>
      <c r="Q18" s="242" t="s">
        <v>226</v>
      </c>
      <c r="R18" s="223"/>
      <c r="S18" s="224"/>
    </row>
    <row r="19" spans="1:19" ht="14.25" thickBot="1">
      <c r="A19" s="581"/>
      <c r="B19" s="665" t="s">
        <v>515</v>
      </c>
      <c r="C19" s="404" t="s">
        <v>504</v>
      </c>
      <c r="D19" s="356"/>
      <c r="E19" s="206">
        <v>-1</v>
      </c>
      <c r="F19" s="206"/>
      <c r="G19" s="267" t="s">
        <v>212</v>
      </c>
      <c r="H19" s="215">
        <v>-3</v>
      </c>
      <c r="I19" s="206">
        <v>-3</v>
      </c>
      <c r="J19" s="206">
        <v>-2</v>
      </c>
      <c r="K19" s="216"/>
      <c r="L19" s="215">
        <v>-1</v>
      </c>
      <c r="M19" s="206">
        <v>-3</v>
      </c>
      <c r="N19" s="216">
        <v>-3</v>
      </c>
      <c r="O19" s="268" t="s">
        <v>213</v>
      </c>
      <c r="P19" s="206">
        <v>-3</v>
      </c>
      <c r="Q19" s="267" t="s">
        <v>213</v>
      </c>
      <c r="R19" s="217"/>
      <c r="S19" s="218"/>
    </row>
    <row r="20" spans="1:19" ht="14.25" thickBot="1">
      <c r="A20" s="581"/>
      <c r="B20" s="664"/>
      <c r="C20" s="388" t="s">
        <v>518</v>
      </c>
      <c r="D20" s="347">
        <v>-1</v>
      </c>
      <c r="E20" s="152">
        <v>-2</v>
      </c>
      <c r="F20" s="152">
        <v>-1</v>
      </c>
      <c r="G20" s="241" t="s">
        <v>226</v>
      </c>
      <c r="H20" s="43">
        <v>-4</v>
      </c>
      <c r="I20" s="13">
        <v>-4</v>
      </c>
      <c r="J20" s="152">
        <v>-3</v>
      </c>
      <c r="K20" s="167">
        <v>-2</v>
      </c>
      <c r="L20" s="175">
        <v>-2</v>
      </c>
      <c r="M20" s="13">
        <v>-4</v>
      </c>
      <c r="N20" s="241" t="s">
        <v>209</v>
      </c>
      <c r="O20" s="147" t="s">
        <v>215</v>
      </c>
      <c r="P20" s="13">
        <v>-5</v>
      </c>
      <c r="Q20" s="250" t="s">
        <v>215</v>
      </c>
      <c r="R20" s="259"/>
      <c r="S20" s="260"/>
    </row>
    <row r="21" spans="1:19" ht="14.25" thickBot="1">
      <c r="A21" s="581"/>
      <c r="B21" s="665" t="s">
        <v>523</v>
      </c>
      <c r="C21" s="404" t="s">
        <v>504</v>
      </c>
      <c r="D21" s="349"/>
      <c r="E21" s="158"/>
      <c r="F21" s="158">
        <v>-2</v>
      </c>
      <c r="G21" s="168">
        <v>-2</v>
      </c>
      <c r="H21" s="157">
        <v>-2</v>
      </c>
      <c r="I21" s="210" t="s">
        <v>212</v>
      </c>
      <c r="J21" s="158">
        <v>-3</v>
      </c>
      <c r="K21" s="168"/>
      <c r="L21" s="157">
        <v>-3</v>
      </c>
      <c r="M21" s="158">
        <v>-2</v>
      </c>
      <c r="N21" s="168">
        <v>-2</v>
      </c>
      <c r="O21" s="266" t="s">
        <v>213</v>
      </c>
      <c r="P21" s="158">
        <v>-3</v>
      </c>
      <c r="Q21" s="233" t="s">
        <v>213</v>
      </c>
      <c r="R21" s="211"/>
      <c r="S21" s="212"/>
    </row>
    <row r="22" spans="1:19" ht="14.25" thickBot="1">
      <c r="A22" s="581"/>
      <c r="B22" s="664"/>
      <c r="C22" s="385" t="s">
        <v>519</v>
      </c>
      <c r="D22" s="350">
        <v>-2</v>
      </c>
      <c r="E22" s="162">
        <v>-1</v>
      </c>
      <c r="F22" s="162">
        <v>-3</v>
      </c>
      <c r="G22" s="79">
        <v>-4</v>
      </c>
      <c r="H22" s="161">
        <v>-3</v>
      </c>
      <c r="I22" s="150" t="s">
        <v>226</v>
      </c>
      <c r="J22" s="18">
        <v>-4</v>
      </c>
      <c r="K22" s="173">
        <v>-1</v>
      </c>
      <c r="L22" s="245" t="s">
        <v>209</v>
      </c>
      <c r="M22" s="162">
        <v>-3</v>
      </c>
      <c r="N22" s="173">
        <v>-3</v>
      </c>
      <c r="O22" s="247" t="s">
        <v>215</v>
      </c>
      <c r="P22" s="18">
        <v>-4</v>
      </c>
      <c r="Q22" s="240" t="s">
        <v>215</v>
      </c>
      <c r="R22" s="257"/>
      <c r="S22" s="258"/>
    </row>
    <row r="23" spans="1:19" ht="14.25" thickBot="1">
      <c r="A23" s="581"/>
      <c r="B23" s="664"/>
      <c r="C23" s="407" t="s">
        <v>522</v>
      </c>
      <c r="D23" s="347">
        <v>-1</v>
      </c>
      <c r="E23" s="13">
        <v>-4</v>
      </c>
      <c r="F23" s="152">
        <v>-1</v>
      </c>
      <c r="G23" s="165">
        <v>-3</v>
      </c>
      <c r="H23" s="64">
        <v>-5</v>
      </c>
      <c r="I23" s="142" t="s">
        <v>215</v>
      </c>
      <c r="J23" s="151" t="s">
        <v>209</v>
      </c>
      <c r="K23" s="165">
        <v>-2</v>
      </c>
      <c r="L23" s="166">
        <v>-2</v>
      </c>
      <c r="M23" s="152">
        <v>-3</v>
      </c>
      <c r="N23" s="165">
        <v>-3</v>
      </c>
      <c r="O23" s="249" t="s">
        <v>226</v>
      </c>
      <c r="P23" s="13">
        <v>-4</v>
      </c>
      <c r="Q23" s="251" t="s">
        <v>215</v>
      </c>
      <c r="R23" s="261"/>
      <c r="S23" s="262"/>
    </row>
    <row r="24" spans="1:19" ht="14.25" thickBot="1">
      <c r="A24" s="581"/>
      <c r="B24" s="635" t="s">
        <v>520</v>
      </c>
      <c r="C24" s="401" t="s">
        <v>504</v>
      </c>
      <c r="D24" s="349"/>
      <c r="E24" s="158">
        <v>-2</v>
      </c>
      <c r="F24" s="158"/>
      <c r="G24" s="159">
        <v>-3</v>
      </c>
      <c r="H24" s="160"/>
      <c r="I24" s="158">
        <v>-3</v>
      </c>
      <c r="J24" s="158">
        <v>-3</v>
      </c>
      <c r="K24" s="159">
        <v>-1</v>
      </c>
      <c r="L24" s="160">
        <v>-2</v>
      </c>
      <c r="M24" s="158">
        <v>-2</v>
      </c>
      <c r="N24" s="159">
        <v>-3</v>
      </c>
      <c r="O24" s="209" t="s">
        <v>213</v>
      </c>
      <c r="P24" s="210" t="s">
        <v>213</v>
      </c>
      <c r="Q24" s="232" t="s">
        <v>212</v>
      </c>
      <c r="R24" s="219"/>
      <c r="S24" s="220"/>
    </row>
    <row r="25" spans="1:19" ht="13.5">
      <c r="A25" s="581"/>
      <c r="B25" s="636"/>
      <c r="C25" s="389" t="s">
        <v>521</v>
      </c>
      <c r="D25" s="350">
        <v>-1</v>
      </c>
      <c r="E25" s="162">
        <v>-3</v>
      </c>
      <c r="F25" s="162">
        <v>-1</v>
      </c>
      <c r="G25" s="57">
        <v>-4</v>
      </c>
      <c r="H25" s="164">
        <v>-2</v>
      </c>
      <c r="I25" s="150" t="s">
        <v>209</v>
      </c>
      <c r="J25" s="18">
        <v>-5</v>
      </c>
      <c r="K25" s="163">
        <v>-2</v>
      </c>
      <c r="L25" s="164">
        <v>-3</v>
      </c>
      <c r="M25" s="162">
        <v>-3</v>
      </c>
      <c r="N25" s="57">
        <v>-4</v>
      </c>
      <c r="O25" s="149" t="s">
        <v>215</v>
      </c>
      <c r="P25" s="145" t="s">
        <v>215</v>
      </c>
      <c r="Q25" s="231" t="s">
        <v>226</v>
      </c>
      <c r="R25" s="225"/>
      <c r="S25" s="226"/>
    </row>
    <row r="26" spans="1:19" ht="13.5">
      <c r="A26" s="581"/>
      <c r="B26" s="636"/>
      <c r="C26" s="409" t="s">
        <v>517</v>
      </c>
      <c r="D26" s="347">
        <v>-1</v>
      </c>
      <c r="E26" s="152">
        <v>-1</v>
      </c>
      <c r="F26" s="152">
        <v>-3</v>
      </c>
      <c r="G26" s="241" t="s">
        <v>209</v>
      </c>
      <c r="H26" s="175">
        <v>-3</v>
      </c>
      <c r="I26" s="13">
        <v>-5</v>
      </c>
      <c r="J26" s="13">
        <v>-4</v>
      </c>
      <c r="K26" s="167">
        <v>-2</v>
      </c>
      <c r="L26" s="175">
        <v>-3</v>
      </c>
      <c r="M26" s="152">
        <v>-3</v>
      </c>
      <c r="N26" s="167">
        <v>-3</v>
      </c>
      <c r="O26" s="147" t="s">
        <v>215</v>
      </c>
      <c r="P26" s="142" t="s">
        <v>215</v>
      </c>
      <c r="Q26" s="241" t="s">
        <v>226</v>
      </c>
      <c r="R26" s="259"/>
      <c r="S26" s="260"/>
    </row>
    <row r="27" spans="1:19" ht="13.5">
      <c r="A27" s="581"/>
      <c r="B27" s="636"/>
      <c r="C27" s="409" t="s">
        <v>518</v>
      </c>
      <c r="D27" s="347">
        <v>-1</v>
      </c>
      <c r="E27" s="152">
        <v>-2</v>
      </c>
      <c r="F27" s="152">
        <v>-1</v>
      </c>
      <c r="G27" s="241" t="s">
        <v>226</v>
      </c>
      <c r="H27" s="43">
        <v>-4</v>
      </c>
      <c r="I27" s="13">
        <v>-4</v>
      </c>
      <c r="J27" s="152">
        <v>-3</v>
      </c>
      <c r="K27" s="167">
        <v>-2</v>
      </c>
      <c r="L27" s="175">
        <v>-2</v>
      </c>
      <c r="M27" s="13">
        <v>-4</v>
      </c>
      <c r="N27" s="241" t="s">
        <v>209</v>
      </c>
      <c r="O27" s="147" t="s">
        <v>215</v>
      </c>
      <c r="P27" s="13">
        <v>-5</v>
      </c>
      <c r="Q27" s="250" t="s">
        <v>215</v>
      </c>
      <c r="R27" s="259"/>
      <c r="S27" s="260"/>
    </row>
    <row r="28" spans="1:19" ht="14.25" thickBot="1">
      <c r="A28" s="654"/>
      <c r="B28" s="652"/>
      <c r="C28" s="412" t="s">
        <v>519</v>
      </c>
      <c r="D28" s="356">
        <v>-2</v>
      </c>
      <c r="E28" s="162">
        <v>-1</v>
      </c>
      <c r="F28" s="162">
        <v>-3</v>
      </c>
      <c r="G28" s="79">
        <v>-4</v>
      </c>
      <c r="H28" s="161">
        <v>-3</v>
      </c>
      <c r="I28" s="150" t="s">
        <v>226</v>
      </c>
      <c r="J28" s="18">
        <v>-4</v>
      </c>
      <c r="K28" s="173">
        <v>-1</v>
      </c>
      <c r="L28" s="245" t="s">
        <v>209</v>
      </c>
      <c r="M28" s="162">
        <v>-3</v>
      </c>
      <c r="N28" s="173">
        <v>-3</v>
      </c>
      <c r="O28" s="247" t="s">
        <v>215</v>
      </c>
      <c r="P28" s="18">
        <v>-4</v>
      </c>
      <c r="Q28" s="240" t="s">
        <v>215</v>
      </c>
      <c r="R28" s="257"/>
      <c r="S28" s="258"/>
    </row>
    <row r="29" spans="1:19" s="202" customFormat="1" ht="13.5">
      <c r="A29" s="421"/>
      <c r="B29" s="422"/>
      <c r="C29" s="422"/>
      <c r="D29" s="423"/>
      <c r="E29" s="423"/>
      <c r="F29" s="423"/>
      <c r="G29" s="423"/>
      <c r="H29" s="424"/>
      <c r="I29" s="423"/>
      <c r="J29" s="424"/>
      <c r="K29" s="423"/>
      <c r="L29" s="423"/>
      <c r="M29" s="423"/>
      <c r="N29" s="423"/>
      <c r="O29" s="423"/>
      <c r="P29" s="423"/>
      <c r="Q29" s="423"/>
      <c r="R29" s="424"/>
      <c r="S29" s="424"/>
    </row>
    <row r="30" spans="1:19" ht="14.25" thickBot="1">
      <c r="A30" s="271" t="s">
        <v>500</v>
      </c>
      <c r="B30" s="271" t="s">
        <v>501</v>
      </c>
      <c r="C30" s="400" t="s">
        <v>502</v>
      </c>
      <c r="D30" s="373" t="s">
        <v>188</v>
      </c>
      <c r="E30" s="272" t="s">
        <v>189</v>
      </c>
      <c r="F30" s="272" t="s">
        <v>190</v>
      </c>
      <c r="G30" s="273" t="s">
        <v>191</v>
      </c>
      <c r="H30" s="274" t="s">
        <v>192</v>
      </c>
      <c r="I30" s="272" t="s">
        <v>193</v>
      </c>
      <c r="J30" s="272" t="s">
        <v>194</v>
      </c>
      <c r="K30" s="273" t="s">
        <v>195</v>
      </c>
      <c r="L30" s="274" t="s">
        <v>196</v>
      </c>
      <c r="M30" s="272" t="s">
        <v>197</v>
      </c>
      <c r="N30" s="273" t="s">
        <v>198</v>
      </c>
      <c r="O30" s="274" t="s">
        <v>199</v>
      </c>
      <c r="P30" s="272" t="s">
        <v>200</v>
      </c>
      <c r="Q30" s="273" t="s">
        <v>201</v>
      </c>
      <c r="R30" s="274" t="s">
        <v>202</v>
      </c>
      <c r="S30" s="272" t="s">
        <v>203</v>
      </c>
    </row>
    <row r="31" spans="1:19" ht="15" thickBot="1" thickTop="1">
      <c r="A31" s="646" t="s">
        <v>161</v>
      </c>
      <c r="B31" s="648" t="s">
        <v>504</v>
      </c>
      <c r="C31" s="649"/>
      <c r="D31" s="348"/>
      <c r="E31" s="154">
        <v>-1</v>
      </c>
      <c r="F31" s="154"/>
      <c r="G31" s="197">
        <v>-1</v>
      </c>
      <c r="H31" s="153">
        <v>-2</v>
      </c>
      <c r="I31" s="154">
        <v>-2</v>
      </c>
      <c r="J31" s="154">
        <v>-2</v>
      </c>
      <c r="K31" s="197"/>
      <c r="L31" s="153"/>
      <c r="M31" s="154">
        <v>-1</v>
      </c>
      <c r="N31" s="197">
        <v>-1</v>
      </c>
      <c r="O31" s="153">
        <v>-3</v>
      </c>
      <c r="P31" s="154">
        <v>-2</v>
      </c>
      <c r="Q31" s="197" t="s">
        <v>204</v>
      </c>
      <c r="R31" s="213"/>
      <c r="S31" s="214"/>
    </row>
    <row r="32" spans="1:19" ht="14.25" thickBot="1">
      <c r="A32" s="642"/>
      <c r="B32" s="641" t="s">
        <v>523</v>
      </c>
      <c r="C32" s="404" t="s">
        <v>504</v>
      </c>
      <c r="D32" s="349"/>
      <c r="E32" s="158"/>
      <c r="F32" s="158">
        <v>-2</v>
      </c>
      <c r="G32" s="168">
        <v>-2</v>
      </c>
      <c r="H32" s="157">
        <v>-2</v>
      </c>
      <c r="I32" s="210" t="s">
        <v>212</v>
      </c>
      <c r="J32" s="158">
        <v>-3</v>
      </c>
      <c r="K32" s="168"/>
      <c r="L32" s="157">
        <v>-3</v>
      </c>
      <c r="M32" s="158">
        <v>-2</v>
      </c>
      <c r="N32" s="168">
        <v>-2</v>
      </c>
      <c r="O32" s="266" t="s">
        <v>213</v>
      </c>
      <c r="P32" s="158">
        <v>-3</v>
      </c>
      <c r="Q32" s="233" t="s">
        <v>213</v>
      </c>
      <c r="R32" s="211"/>
      <c r="S32" s="212"/>
    </row>
    <row r="33" spans="1:19" ht="13.5">
      <c r="A33" s="642"/>
      <c r="B33" s="642"/>
      <c r="C33" s="384" t="s">
        <v>519</v>
      </c>
      <c r="D33" s="320">
        <v>-2</v>
      </c>
      <c r="E33" s="17">
        <v>-1</v>
      </c>
      <c r="F33" s="17">
        <v>-3</v>
      </c>
      <c r="G33" s="79">
        <v>-4</v>
      </c>
      <c r="H33" s="38">
        <v>-3</v>
      </c>
      <c r="I33" s="150" t="s">
        <v>226</v>
      </c>
      <c r="J33" s="18">
        <v>-4</v>
      </c>
      <c r="K33" s="68">
        <v>-1</v>
      </c>
      <c r="L33" s="245" t="s">
        <v>209</v>
      </c>
      <c r="M33" s="17">
        <v>-3</v>
      </c>
      <c r="N33" s="68">
        <v>-3</v>
      </c>
      <c r="O33" s="247" t="s">
        <v>215</v>
      </c>
      <c r="P33" s="18">
        <v>-4</v>
      </c>
      <c r="Q33" s="240" t="s">
        <v>215</v>
      </c>
      <c r="R33" s="73"/>
      <c r="S33" s="23"/>
    </row>
    <row r="34" spans="1:19" ht="14.25" thickBot="1">
      <c r="A34" s="642"/>
      <c r="B34" s="643"/>
      <c r="C34" s="407" t="s">
        <v>522</v>
      </c>
      <c r="D34" s="326">
        <v>-1</v>
      </c>
      <c r="E34" s="29">
        <v>-4</v>
      </c>
      <c r="F34" s="28">
        <v>-1</v>
      </c>
      <c r="G34" s="51">
        <v>-3</v>
      </c>
      <c r="H34" s="92">
        <v>-5</v>
      </c>
      <c r="I34" s="236" t="s">
        <v>215</v>
      </c>
      <c r="J34" s="244" t="s">
        <v>209</v>
      </c>
      <c r="K34" s="51">
        <v>-2</v>
      </c>
      <c r="L34" s="86">
        <v>-2</v>
      </c>
      <c r="M34" s="28">
        <v>-3</v>
      </c>
      <c r="N34" s="51">
        <v>-3</v>
      </c>
      <c r="O34" s="256" t="s">
        <v>226</v>
      </c>
      <c r="P34" s="29">
        <v>-4</v>
      </c>
      <c r="Q34" s="282" t="s">
        <v>215</v>
      </c>
      <c r="R34" s="89"/>
      <c r="S34" s="27"/>
    </row>
    <row r="35" spans="1:19" ht="14.25" thickBot="1">
      <c r="A35" s="642"/>
      <c r="B35" s="641" t="s">
        <v>524</v>
      </c>
      <c r="C35" s="404" t="s">
        <v>504</v>
      </c>
      <c r="D35" s="356">
        <v>-1</v>
      </c>
      <c r="E35" s="206">
        <v>-2</v>
      </c>
      <c r="F35" s="206"/>
      <c r="G35" s="216"/>
      <c r="H35" s="215">
        <v>-3</v>
      </c>
      <c r="I35" s="275" t="s">
        <v>212</v>
      </c>
      <c r="J35" s="275" t="s">
        <v>213</v>
      </c>
      <c r="K35" s="216"/>
      <c r="L35" s="215">
        <v>-1</v>
      </c>
      <c r="M35" s="206">
        <v>-3</v>
      </c>
      <c r="N35" s="216">
        <v>-2</v>
      </c>
      <c r="O35" s="215">
        <v>-3</v>
      </c>
      <c r="P35" s="206">
        <v>-3</v>
      </c>
      <c r="Q35" s="267" t="s">
        <v>213</v>
      </c>
      <c r="R35" s="217"/>
      <c r="S35" s="218"/>
    </row>
    <row r="36" spans="1:19" ht="13.5">
      <c r="A36" s="642"/>
      <c r="B36" s="642"/>
      <c r="C36" s="384" t="s">
        <v>525</v>
      </c>
      <c r="D36" s="317">
        <v>-2</v>
      </c>
      <c r="E36" s="12">
        <v>-3</v>
      </c>
      <c r="F36" s="12">
        <v>-2</v>
      </c>
      <c r="G36" s="69">
        <v>-1</v>
      </c>
      <c r="H36" s="252" t="s">
        <v>209</v>
      </c>
      <c r="I36" s="151" t="s">
        <v>226</v>
      </c>
      <c r="J36" s="142" t="s">
        <v>215</v>
      </c>
      <c r="K36" s="69">
        <v>-1</v>
      </c>
      <c r="L36" s="48">
        <v>-2</v>
      </c>
      <c r="M36" s="13">
        <v>-5</v>
      </c>
      <c r="N36" s="69">
        <v>-3</v>
      </c>
      <c r="O36" s="43">
        <v>-4</v>
      </c>
      <c r="P36" s="13">
        <v>-5</v>
      </c>
      <c r="Q36" s="250" t="s">
        <v>215</v>
      </c>
      <c r="R36" s="74"/>
      <c r="S36" s="14"/>
    </row>
    <row r="37" spans="1:19" ht="13.5">
      <c r="A37" s="642"/>
      <c r="B37" s="642"/>
      <c r="C37" s="405" t="s">
        <v>522</v>
      </c>
      <c r="D37" s="317">
        <v>-1</v>
      </c>
      <c r="E37" s="13">
        <v>-4</v>
      </c>
      <c r="F37" s="12">
        <v>-1</v>
      </c>
      <c r="G37" s="49">
        <v>-3</v>
      </c>
      <c r="H37" s="64">
        <v>-5</v>
      </c>
      <c r="I37" s="142" t="s">
        <v>215</v>
      </c>
      <c r="J37" s="151" t="s">
        <v>209</v>
      </c>
      <c r="K37" s="49">
        <v>-2</v>
      </c>
      <c r="L37" s="63">
        <v>-2</v>
      </c>
      <c r="M37" s="12">
        <v>-3</v>
      </c>
      <c r="N37" s="49">
        <v>-3</v>
      </c>
      <c r="O37" s="249" t="s">
        <v>226</v>
      </c>
      <c r="P37" s="13">
        <v>-4</v>
      </c>
      <c r="Q37" s="251" t="s">
        <v>215</v>
      </c>
      <c r="R37" s="91"/>
      <c r="S37" s="1"/>
    </row>
    <row r="38" spans="1:19" ht="14.25" thickBot="1">
      <c r="A38" s="642"/>
      <c r="B38" s="643"/>
      <c r="C38" s="357" t="s">
        <v>527</v>
      </c>
      <c r="D38" s="326">
        <v>-3</v>
      </c>
      <c r="E38" s="28">
        <v>-2</v>
      </c>
      <c r="F38" s="28">
        <v>-1</v>
      </c>
      <c r="G38" s="78">
        <v>-2</v>
      </c>
      <c r="H38" s="237" t="s">
        <v>214</v>
      </c>
      <c r="I38" s="361" t="s">
        <v>215</v>
      </c>
      <c r="J38" s="236" t="s">
        <v>215</v>
      </c>
      <c r="K38" s="78">
        <v>-3</v>
      </c>
      <c r="L38" s="47">
        <v>-2</v>
      </c>
      <c r="M38" s="28">
        <v>-3</v>
      </c>
      <c r="N38" s="76">
        <v>-5</v>
      </c>
      <c r="O38" s="53">
        <v>-4</v>
      </c>
      <c r="P38" s="28">
        <v>-3</v>
      </c>
      <c r="Q38" s="253" t="s">
        <v>213</v>
      </c>
      <c r="R38" s="99"/>
      <c r="S38" s="27"/>
    </row>
    <row r="39" spans="1:19" ht="14.25" thickBot="1">
      <c r="A39" s="642"/>
      <c r="B39" s="641" t="s">
        <v>515</v>
      </c>
      <c r="C39" s="404" t="s">
        <v>504</v>
      </c>
      <c r="D39" s="356"/>
      <c r="E39" s="206">
        <v>-1</v>
      </c>
      <c r="F39" s="206"/>
      <c r="G39" s="267" t="s">
        <v>212</v>
      </c>
      <c r="H39" s="215">
        <v>-3</v>
      </c>
      <c r="I39" s="206">
        <v>-3</v>
      </c>
      <c r="J39" s="206">
        <v>-2</v>
      </c>
      <c r="K39" s="216"/>
      <c r="L39" s="215">
        <v>-1</v>
      </c>
      <c r="M39" s="206">
        <v>-3</v>
      </c>
      <c r="N39" s="216">
        <v>-3</v>
      </c>
      <c r="O39" s="268" t="s">
        <v>213</v>
      </c>
      <c r="P39" s="206">
        <v>-3</v>
      </c>
      <c r="Q39" s="267" t="s">
        <v>213</v>
      </c>
      <c r="R39" s="217"/>
      <c r="S39" s="218"/>
    </row>
    <row r="40" spans="1:19" ht="14.25" thickBot="1">
      <c r="A40" s="642"/>
      <c r="B40" s="643"/>
      <c r="C40" s="413" t="s">
        <v>518</v>
      </c>
      <c r="D40" s="326">
        <v>-1</v>
      </c>
      <c r="E40" s="28">
        <v>-2</v>
      </c>
      <c r="F40" s="28">
        <v>-1</v>
      </c>
      <c r="G40" s="253" t="s">
        <v>226</v>
      </c>
      <c r="H40" s="53">
        <v>-4</v>
      </c>
      <c r="I40" s="29">
        <v>-4</v>
      </c>
      <c r="J40" s="28">
        <v>-3</v>
      </c>
      <c r="K40" s="78">
        <v>-2</v>
      </c>
      <c r="L40" s="47">
        <v>-2</v>
      </c>
      <c r="M40" s="29">
        <v>-4</v>
      </c>
      <c r="N40" s="253" t="s">
        <v>209</v>
      </c>
      <c r="O40" s="237" t="s">
        <v>215</v>
      </c>
      <c r="P40" s="29">
        <v>-5</v>
      </c>
      <c r="Q40" s="283" t="s">
        <v>215</v>
      </c>
      <c r="R40" s="72"/>
      <c r="S40" s="30"/>
    </row>
    <row r="41" spans="1:19" ht="14.25" thickBot="1">
      <c r="A41" s="642"/>
      <c r="B41" s="644" t="s">
        <v>533</v>
      </c>
      <c r="C41" s="410" t="s">
        <v>504</v>
      </c>
      <c r="D41" s="356">
        <v>-2</v>
      </c>
      <c r="E41" s="206">
        <v>-2</v>
      </c>
      <c r="F41" s="206"/>
      <c r="G41" s="216"/>
      <c r="H41" s="215">
        <v>-3</v>
      </c>
      <c r="I41" s="275" t="s">
        <v>213</v>
      </c>
      <c r="J41" s="206">
        <v>-2</v>
      </c>
      <c r="K41" s="276">
        <v>-3</v>
      </c>
      <c r="L41" s="277">
        <v>-2</v>
      </c>
      <c r="M41" s="275" t="s">
        <v>212</v>
      </c>
      <c r="N41" s="276">
        <v>-2</v>
      </c>
      <c r="O41" s="277">
        <v>-2</v>
      </c>
      <c r="P41" s="275" t="s">
        <v>213</v>
      </c>
      <c r="Q41" s="276">
        <v>-3</v>
      </c>
      <c r="R41" s="278"/>
      <c r="S41" s="279"/>
    </row>
    <row r="42" spans="1:19" ht="14.25" thickBot="1">
      <c r="A42" s="642"/>
      <c r="B42" s="645"/>
      <c r="C42" s="416" t="s">
        <v>536</v>
      </c>
      <c r="D42" s="317">
        <v>-3</v>
      </c>
      <c r="E42" s="12">
        <v>-2</v>
      </c>
      <c r="F42" s="12">
        <v>-1</v>
      </c>
      <c r="G42" s="69">
        <v>-1</v>
      </c>
      <c r="H42" s="43">
        <v>-4</v>
      </c>
      <c r="I42" s="142" t="s">
        <v>215</v>
      </c>
      <c r="J42" s="13">
        <v>-4</v>
      </c>
      <c r="K42" s="254" t="s">
        <v>209</v>
      </c>
      <c r="L42" s="63">
        <v>-3</v>
      </c>
      <c r="M42" s="151" t="s">
        <v>226</v>
      </c>
      <c r="N42" s="49">
        <v>-3</v>
      </c>
      <c r="O42" s="63">
        <v>-3</v>
      </c>
      <c r="P42" s="142" t="s">
        <v>215</v>
      </c>
      <c r="Q42" s="56">
        <v>-5</v>
      </c>
      <c r="R42" s="91"/>
      <c r="S42" s="1"/>
    </row>
    <row r="43" spans="1:19" ht="14.25" thickBot="1">
      <c r="A43" s="642"/>
      <c r="B43" s="635" t="s">
        <v>520</v>
      </c>
      <c r="C43" s="401" t="s">
        <v>504</v>
      </c>
      <c r="D43" s="349"/>
      <c r="E43" s="158">
        <v>-2</v>
      </c>
      <c r="F43" s="158"/>
      <c r="G43" s="159">
        <v>-3</v>
      </c>
      <c r="H43" s="160"/>
      <c r="I43" s="158">
        <v>-3</v>
      </c>
      <c r="J43" s="158">
        <v>-3</v>
      </c>
      <c r="K43" s="159">
        <v>-1</v>
      </c>
      <c r="L43" s="160">
        <v>-2</v>
      </c>
      <c r="M43" s="158">
        <v>-2</v>
      </c>
      <c r="N43" s="159">
        <v>-3</v>
      </c>
      <c r="O43" s="209" t="s">
        <v>213</v>
      </c>
      <c r="P43" s="210" t="s">
        <v>213</v>
      </c>
      <c r="Q43" s="232" t="s">
        <v>212</v>
      </c>
      <c r="R43" s="219"/>
      <c r="S43" s="220"/>
    </row>
    <row r="44" spans="1:19" ht="13.5">
      <c r="A44" s="642"/>
      <c r="B44" s="636"/>
      <c r="C44" s="389" t="s">
        <v>521</v>
      </c>
      <c r="D44" s="320">
        <v>-1</v>
      </c>
      <c r="E44" s="17">
        <v>-3</v>
      </c>
      <c r="F44" s="17">
        <v>-1</v>
      </c>
      <c r="G44" s="57">
        <v>-4</v>
      </c>
      <c r="H44" s="61">
        <v>-2</v>
      </c>
      <c r="I44" s="150" t="s">
        <v>209</v>
      </c>
      <c r="J44" s="18">
        <v>-5</v>
      </c>
      <c r="K44" s="41">
        <v>-2</v>
      </c>
      <c r="L44" s="61">
        <v>-3</v>
      </c>
      <c r="M44" s="17">
        <v>-3</v>
      </c>
      <c r="N44" s="57">
        <v>-4</v>
      </c>
      <c r="O44" s="149" t="s">
        <v>215</v>
      </c>
      <c r="P44" s="145" t="s">
        <v>215</v>
      </c>
      <c r="Q44" s="231" t="s">
        <v>226</v>
      </c>
      <c r="R44" s="90"/>
      <c r="S44" s="8"/>
    </row>
    <row r="45" spans="1:19" ht="13.5">
      <c r="A45" s="642"/>
      <c r="B45" s="636"/>
      <c r="C45" s="409" t="s">
        <v>517</v>
      </c>
      <c r="D45" s="317">
        <v>-1</v>
      </c>
      <c r="E45" s="12">
        <v>-1</v>
      </c>
      <c r="F45" s="12">
        <v>-3</v>
      </c>
      <c r="G45" s="241" t="s">
        <v>209</v>
      </c>
      <c r="H45" s="48">
        <v>-3</v>
      </c>
      <c r="I45" s="13">
        <v>-5</v>
      </c>
      <c r="J45" s="13">
        <v>-4</v>
      </c>
      <c r="K45" s="69">
        <v>-2</v>
      </c>
      <c r="L45" s="48">
        <v>-3</v>
      </c>
      <c r="M45" s="12">
        <v>-3</v>
      </c>
      <c r="N45" s="69">
        <v>-3</v>
      </c>
      <c r="O45" s="147" t="s">
        <v>215</v>
      </c>
      <c r="P45" s="142" t="s">
        <v>215</v>
      </c>
      <c r="Q45" s="241" t="s">
        <v>226</v>
      </c>
      <c r="R45" s="74"/>
      <c r="S45" s="14"/>
    </row>
    <row r="46" spans="1:19" ht="13.5">
      <c r="A46" s="642"/>
      <c r="B46" s="636"/>
      <c r="C46" s="409" t="s">
        <v>518</v>
      </c>
      <c r="D46" s="317">
        <v>-1</v>
      </c>
      <c r="E46" s="12">
        <v>-2</v>
      </c>
      <c r="F46" s="12">
        <v>-1</v>
      </c>
      <c r="G46" s="241" t="s">
        <v>226</v>
      </c>
      <c r="H46" s="43">
        <v>-4</v>
      </c>
      <c r="I46" s="13">
        <v>-4</v>
      </c>
      <c r="J46" s="12">
        <v>-3</v>
      </c>
      <c r="K46" s="69">
        <v>-2</v>
      </c>
      <c r="L46" s="48">
        <v>-2</v>
      </c>
      <c r="M46" s="13">
        <v>-4</v>
      </c>
      <c r="N46" s="241" t="s">
        <v>209</v>
      </c>
      <c r="O46" s="147" t="s">
        <v>215</v>
      </c>
      <c r="P46" s="13">
        <v>-5</v>
      </c>
      <c r="Q46" s="250" t="s">
        <v>215</v>
      </c>
      <c r="R46" s="74"/>
      <c r="S46" s="14"/>
    </row>
    <row r="47" spans="1:19" ht="14.25" thickBot="1">
      <c r="A47" s="642"/>
      <c r="B47" s="652"/>
      <c r="C47" s="412" t="s">
        <v>519</v>
      </c>
      <c r="D47" s="354">
        <v>-2</v>
      </c>
      <c r="E47" s="204">
        <v>-1</v>
      </c>
      <c r="F47" s="204">
        <v>-3</v>
      </c>
      <c r="G47" s="284">
        <v>-4</v>
      </c>
      <c r="H47" s="203">
        <v>-3</v>
      </c>
      <c r="I47" s="285" t="s">
        <v>226</v>
      </c>
      <c r="J47" s="286">
        <v>-4</v>
      </c>
      <c r="K47" s="205">
        <v>-1</v>
      </c>
      <c r="L47" s="248" t="s">
        <v>209</v>
      </c>
      <c r="M47" s="204">
        <v>-3</v>
      </c>
      <c r="N47" s="205">
        <v>-3</v>
      </c>
      <c r="O47" s="287" t="s">
        <v>215</v>
      </c>
      <c r="P47" s="286">
        <v>-4</v>
      </c>
      <c r="Q47" s="288" t="s">
        <v>215</v>
      </c>
      <c r="R47" s="207"/>
      <c r="S47" s="208"/>
    </row>
    <row r="48" spans="1:19" ht="14.25" thickBot="1">
      <c r="A48" s="642"/>
      <c r="B48" s="635" t="s">
        <v>528</v>
      </c>
      <c r="C48" s="401" t="s">
        <v>504</v>
      </c>
      <c r="D48" s="356"/>
      <c r="E48" s="206">
        <v>-2</v>
      </c>
      <c r="F48" s="206"/>
      <c r="G48" s="276">
        <v>-2</v>
      </c>
      <c r="H48" s="277">
        <v>-3</v>
      </c>
      <c r="I48" s="275" t="s">
        <v>213</v>
      </c>
      <c r="J48" s="206">
        <v>-4</v>
      </c>
      <c r="K48" s="276"/>
      <c r="L48" s="277">
        <v>-1</v>
      </c>
      <c r="M48" s="206">
        <v>-2</v>
      </c>
      <c r="N48" s="276">
        <v>-2</v>
      </c>
      <c r="O48" s="280" t="s">
        <v>212</v>
      </c>
      <c r="P48" s="206">
        <v>-3</v>
      </c>
      <c r="Q48" s="281" t="s">
        <v>213</v>
      </c>
      <c r="R48" s="278"/>
      <c r="S48" s="279"/>
    </row>
    <row r="49" spans="1:19" ht="13.5">
      <c r="A49" s="642"/>
      <c r="B49" s="636"/>
      <c r="C49" s="389" t="s">
        <v>522</v>
      </c>
      <c r="D49" s="317">
        <v>-1</v>
      </c>
      <c r="E49" s="13">
        <v>-4</v>
      </c>
      <c r="F49" s="12">
        <v>-1</v>
      </c>
      <c r="G49" s="49">
        <v>-3</v>
      </c>
      <c r="H49" s="64">
        <v>-5</v>
      </c>
      <c r="I49" s="142" t="s">
        <v>215</v>
      </c>
      <c r="J49" s="151" t="s">
        <v>209</v>
      </c>
      <c r="K49" s="49">
        <v>-2</v>
      </c>
      <c r="L49" s="63">
        <v>-2</v>
      </c>
      <c r="M49" s="12">
        <v>-3</v>
      </c>
      <c r="N49" s="49">
        <v>-3</v>
      </c>
      <c r="O49" s="249" t="s">
        <v>226</v>
      </c>
      <c r="P49" s="13">
        <v>-4</v>
      </c>
      <c r="Q49" s="251" t="s">
        <v>215</v>
      </c>
      <c r="R49" s="91"/>
      <c r="S49" s="1"/>
    </row>
    <row r="50" spans="1:19" ht="14.25" thickBot="1">
      <c r="A50" s="647"/>
      <c r="B50" s="637"/>
      <c r="C50" s="434" t="s">
        <v>527</v>
      </c>
      <c r="D50" s="319">
        <v>-3</v>
      </c>
      <c r="E50" s="319">
        <v>-2</v>
      </c>
      <c r="F50" s="319">
        <v>-1</v>
      </c>
      <c r="G50" s="66">
        <v>-2</v>
      </c>
      <c r="H50" s="435" t="s">
        <v>214</v>
      </c>
      <c r="I50" s="436" t="s">
        <v>215</v>
      </c>
      <c r="J50" s="436" t="s">
        <v>215</v>
      </c>
      <c r="K50" s="66">
        <v>-3</v>
      </c>
      <c r="L50" s="36">
        <v>-2</v>
      </c>
      <c r="M50" s="319">
        <v>-3</v>
      </c>
      <c r="N50" s="437">
        <v>-5</v>
      </c>
      <c r="O50" s="438">
        <v>-4</v>
      </c>
      <c r="P50" s="319">
        <v>-3</v>
      </c>
      <c r="Q50" s="439" t="s">
        <v>213</v>
      </c>
      <c r="R50" s="94"/>
      <c r="S50" s="15"/>
    </row>
    <row r="51" spans="1:19" s="202" customFormat="1" ht="13.5">
      <c r="A51" s="421"/>
      <c r="B51" s="422"/>
      <c r="C51" s="422"/>
      <c r="D51" s="423"/>
      <c r="E51" s="423"/>
      <c r="F51" s="423"/>
      <c r="G51" s="423"/>
      <c r="H51" s="424"/>
      <c r="I51" s="423"/>
      <c r="J51" s="424"/>
      <c r="K51" s="423"/>
      <c r="L51" s="423"/>
      <c r="M51" s="423"/>
      <c r="N51" s="423"/>
      <c r="O51" s="423"/>
      <c r="P51" s="423"/>
      <c r="Q51" s="423"/>
      <c r="R51" s="424"/>
      <c r="S51" s="424"/>
    </row>
    <row r="52" spans="1:19" ht="14.25" thickBot="1">
      <c r="A52" s="271" t="s">
        <v>500</v>
      </c>
      <c r="B52" s="271" t="s">
        <v>501</v>
      </c>
      <c r="C52" s="400" t="s">
        <v>502</v>
      </c>
      <c r="D52" s="373" t="s">
        <v>188</v>
      </c>
      <c r="E52" s="272" t="s">
        <v>189</v>
      </c>
      <c r="F52" s="272" t="s">
        <v>190</v>
      </c>
      <c r="G52" s="273" t="s">
        <v>191</v>
      </c>
      <c r="H52" s="274" t="s">
        <v>192</v>
      </c>
      <c r="I52" s="272" t="s">
        <v>193</v>
      </c>
      <c r="J52" s="272" t="s">
        <v>194</v>
      </c>
      <c r="K52" s="273" t="s">
        <v>195</v>
      </c>
      <c r="L52" s="274" t="s">
        <v>196</v>
      </c>
      <c r="M52" s="272" t="s">
        <v>197</v>
      </c>
      <c r="N52" s="273" t="s">
        <v>198</v>
      </c>
      <c r="O52" s="274" t="s">
        <v>199</v>
      </c>
      <c r="P52" s="272" t="s">
        <v>200</v>
      </c>
      <c r="Q52" s="273" t="s">
        <v>201</v>
      </c>
      <c r="R52" s="274" t="s">
        <v>202</v>
      </c>
      <c r="S52" s="272" t="s">
        <v>203</v>
      </c>
    </row>
    <row r="53" spans="1:19" ht="15" thickBot="1" thickTop="1">
      <c r="A53" s="646" t="s">
        <v>155</v>
      </c>
      <c r="B53" s="648" t="s">
        <v>504</v>
      </c>
      <c r="C53" s="649"/>
      <c r="D53" s="348"/>
      <c r="E53" s="154"/>
      <c r="F53" s="154"/>
      <c r="G53" s="197">
        <v>-2</v>
      </c>
      <c r="H53" s="153"/>
      <c r="I53" s="154">
        <v>-1</v>
      </c>
      <c r="J53" s="154">
        <v>-1</v>
      </c>
      <c r="K53" s="197">
        <v>-3</v>
      </c>
      <c r="L53" s="153">
        <v>-2</v>
      </c>
      <c r="M53" s="154">
        <v>-1</v>
      </c>
      <c r="N53" s="197"/>
      <c r="O53" s="153">
        <v>-3</v>
      </c>
      <c r="P53" s="154" t="s">
        <v>204</v>
      </c>
      <c r="Q53" s="197">
        <v>-2</v>
      </c>
      <c r="R53" s="213"/>
      <c r="S53" s="214"/>
    </row>
    <row r="54" spans="1:19" ht="14.25" thickBot="1">
      <c r="A54" s="642"/>
      <c r="B54" s="641" t="s">
        <v>529</v>
      </c>
      <c r="C54" s="404" t="s">
        <v>504</v>
      </c>
      <c r="D54" s="349"/>
      <c r="E54" s="158">
        <v>-2</v>
      </c>
      <c r="F54" s="158"/>
      <c r="G54" s="168"/>
      <c r="H54" s="157">
        <v>-4</v>
      </c>
      <c r="I54" s="158">
        <v>-2</v>
      </c>
      <c r="J54" s="158">
        <v>-3</v>
      </c>
      <c r="K54" s="233" t="s">
        <v>213</v>
      </c>
      <c r="L54" s="266" t="s">
        <v>213</v>
      </c>
      <c r="M54" s="158">
        <v>-2</v>
      </c>
      <c r="N54" s="168">
        <v>-1</v>
      </c>
      <c r="O54" s="157">
        <v>-2</v>
      </c>
      <c r="P54" s="210" t="s">
        <v>212</v>
      </c>
      <c r="Q54" s="168">
        <v>-3</v>
      </c>
      <c r="R54" s="211"/>
      <c r="S54" s="212"/>
    </row>
    <row r="55" spans="1:19" ht="13.5">
      <c r="A55" s="642"/>
      <c r="B55" s="642"/>
      <c r="C55" s="384" t="s">
        <v>531</v>
      </c>
      <c r="D55" s="320">
        <v>-1</v>
      </c>
      <c r="E55" s="17">
        <v>-2</v>
      </c>
      <c r="F55" s="17">
        <v>-1</v>
      </c>
      <c r="G55" s="68">
        <v>-3</v>
      </c>
      <c r="H55" s="54">
        <v>-4</v>
      </c>
      <c r="I55" s="18">
        <v>-5</v>
      </c>
      <c r="J55" s="17">
        <v>-3</v>
      </c>
      <c r="K55" s="240" t="s">
        <v>215</v>
      </c>
      <c r="L55" s="245" t="s">
        <v>209</v>
      </c>
      <c r="M55" s="17">
        <v>-2</v>
      </c>
      <c r="N55" s="68">
        <v>-2</v>
      </c>
      <c r="O55" s="54">
        <v>-5</v>
      </c>
      <c r="P55" s="145" t="s">
        <v>215</v>
      </c>
      <c r="Q55" s="263" t="s">
        <v>226</v>
      </c>
      <c r="R55" s="73"/>
      <c r="S55" s="23"/>
    </row>
    <row r="56" spans="1:19" ht="14.25" thickBot="1">
      <c r="A56" s="642"/>
      <c r="B56" s="643"/>
      <c r="C56" s="415" t="s">
        <v>535</v>
      </c>
      <c r="D56" s="326">
        <v>-2</v>
      </c>
      <c r="E56" s="244" t="s">
        <v>209</v>
      </c>
      <c r="F56" s="28">
        <v>-1</v>
      </c>
      <c r="G56" s="78">
        <v>-1</v>
      </c>
      <c r="H56" s="237" t="s">
        <v>215</v>
      </c>
      <c r="I56" s="28">
        <v>-3</v>
      </c>
      <c r="J56" s="244" t="s">
        <v>226</v>
      </c>
      <c r="K56" s="242" t="s">
        <v>215</v>
      </c>
      <c r="L56" s="92">
        <v>-5</v>
      </c>
      <c r="M56" s="28">
        <v>-3</v>
      </c>
      <c r="N56" s="51">
        <v>-2</v>
      </c>
      <c r="O56" s="86">
        <v>-3</v>
      </c>
      <c r="P56" s="29">
        <v>-4</v>
      </c>
      <c r="Q56" s="51">
        <v>-3</v>
      </c>
      <c r="R56" s="89"/>
      <c r="S56" s="27"/>
    </row>
    <row r="57" spans="1:19" ht="14.25" thickBot="1">
      <c r="A57" s="642"/>
      <c r="B57" s="641" t="s">
        <v>530</v>
      </c>
      <c r="C57" s="404" t="s">
        <v>504</v>
      </c>
      <c r="D57" s="356"/>
      <c r="E57" s="206"/>
      <c r="F57" s="206"/>
      <c r="G57" s="216">
        <v>-3</v>
      </c>
      <c r="H57" s="215">
        <v>-2</v>
      </c>
      <c r="I57" s="206">
        <v>-3</v>
      </c>
      <c r="J57" s="206">
        <v>-2</v>
      </c>
      <c r="K57" s="267" t="s">
        <v>212</v>
      </c>
      <c r="L57" s="215">
        <v>-2</v>
      </c>
      <c r="M57" s="206">
        <v>-2</v>
      </c>
      <c r="N57" s="216">
        <v>-2</v>
      </c>
      <c r="O57" s="268" t="s">
        <v>213</v>
      </c>
      <c r="P57" s="275" t="s">
        <v>213</v>
      </c>
      <c r="Q57" s="216">
        <v>-3</v>
      </c>
      <c r="R57" s="217"/>
      <c r="S57" s="218"/>
    </row>
    <row r="58" spans="1:19" ht="13.5">
      <c r="A58" s="642"/>
      <c r="B58" s="642"/>
      <c r="C58" s="384" t="s">
        <v>532</v>
      </c>
      <c r="D58" s="317">
        <v>-1</v>
      </c>
      <c r="E58" s="12">
        <v>-1</v>
      </c>
      <c r="F58" s="12">
        <v>-2</v>
      </c>
      <c r="G58" s="241" t="s">
        <v>209</v>
      </c>
      <c r="H58" s="48">
        <v>-3</v>
      </c>
      <c r="I58" s="12">
        <v>-3</v>
      </c>
      <c r="J58" s="13">
        <v>-4</v>
      </c>
      <c r="K58" s="241" t="s">
        <v>226</v>
      </c>
      <c r="L58" s="48">
        <v>-3</v>
      </c>
      <c r="M58" s="12">
        <v>-3</v>
      </c>
      <c r="N58" s="69">
        <v>-3</v>
      </c>
      <c r="O58" s="147" t="s">
        <v>215</v>
      </c>
      <c r="P58" s="142" t="s">
        <v>215</v>
      </c>
      <c r="Q58" s="77">
        <v>-5</v>
      </c>
      <c r="R58" s="74"/>
      <c r="S58" s="14"/>
    </row>
    <row r="59" spans="1:19" ht="13.5">
      <c r="A59" s="642"/>
      <c r="B59" s="642"/>
      <c r="C59" s="386" t="s">
        <v>531</v>
      </c>
      <c r="D59" s="320">
        <v>-1</v>
      </c>
      <c r="E59" s="17">
        <v>-2</v>
      </c>
      <c r="F59" s="17">
        <v>-1</v>
      </c>
      <c r="G59" s="68">
        <v>-3</v>
      </c>
      <c r="H59" s="54">
        <v>-4</v>
      </c>
      <c r="I59" s="18">
        <v>-5</v>
      </c>
      <c r="J59" s="17">
        <v>-3</v>
      </c>
      <c r="K59" s="240" t="s">
        <v>215</v>
      </c>
      <c r="L59" s="245" t="s">
        <v>209</v>
      </c>
      <c r="M59" s="17">
        <v>-2</v>
      </c>
      <c r="N59" s="68">
        <v>-2</v>
      </c>
      <c r="O59" s="54">
        <v>-5</v>
      </c>
      <c r="P59" s="145" t="s">
        <v>215</v>
      </c>
      <c r="Q59" s="263" t="s">
        <v>226</v>
      </c>
      <c r="R59" s="73"/>
      <c r="S59" s="23"/>
    </row>
    <row r="60" spans="1:19" ht="13.5">
      <c r="A60" s="642"/>
      <c r="B60" s="642"/>
      <c r="C60" s="409" t="s">
        <v>517</v>
      </c>
      <c r="D60" s="317">
        <v>-1</v>
      </c>
      <c r="E60" s="12">
        <v>-1</v>
      </c>
      <c r="F60" s="12">
        <v>-3</v>
      </c>
      <c r="G60" s="241" t="s">
        <v>209</v>
      </c>
      <c r="H60" s="48">
        <v>-3</v>
      </c>
      <c r="I60" s="13">
        <v>-5</v>
      </c>
      <c r="J60" s="13">
        <v>-4</v>
      </c>
      <c r="K60" s="69">
        <v>-2</v>
      </c>
      <c r="L60" s="48">
        <v>-3</v>
      </c>
      <c r="M60" s="12">
        <v>-3</v>
      </c>
      <c r="N60" s="69">
        <v>-3</v>
      </c>
      <c r="O60" s="147" t="s">
        <v>215</v>
      </c>
      <c r="P60" s="142" t="s">
        <v>215</v>
      </c>
      <c r="Q60" s="241" t="s">
        <v>226</v>
      </c>
      <c r="R60" s="74"/>
      <c r="S60" s="14"/>
    </row>
    <row r="61" spans="1:19" ht="14.25" thickBot="1">
      <c r="A61" s="642"/>
      <c r="B61" s="643"/>
      <c r="C61" s="407" t="s">
        <v>521</v>
      </c>
      <c r="D61" s="356">
        <v>-1</v>
      </c>
      <c r="E61" s="206">
        <v>-3</v>
      </c>
      <c r="F61" s="206">
        <v>-1</v>
      </c>
      <c r="G61" s="276">
        <v>-4</v>
      </c>
      <c r="H61" s="277">
        <v>-2</v>
      </c>
      <c r="I61" s="285" t="s">
        <v>209</v>
      </c>
      <c r="J61" s="206">
        <v>-5</v>
      </c>
      <c r="K61" s="276">
        <v>-2</v>
      </c>
      <c r="L61" s="277">
        <v>-3</v>
      </c>
      <c r="M61" s="206">
        <v>-3</v>
      </c>
      <c r="N61" s="289">
        <v>-4</v>
      </c>
      <c r="O61" s="290" t="s">
        <v>215</v>
      </c>
      <c r="P61" s="291" t="s">
        <v>215</v>
      </c>
      <c r="Q61" s="292" t="s">
        <v>226</v>
      </c>
      <c r="R61" s="278"/>
      <c r="S61" s="279"/>
    </row>
    <row r="62" spans="1:19" ht="14.25" thickBot="1">
      <c r="A62" s="642"/>
      <c r="B62" s="653" t="s">
        <v>514</v>
      </c>
      <c r="C62" s="404" t="s">
        <v>504</v>
      </c>
      <c r="D62" s="356"/>
      <c r="E62" s="206"/>
      <c r="F62" s="206">
        <v>-3</v>
      </c>
      <c r="G62" s="267" t="s">
        <v>213</v>
      </c>
      <c r="H62" s="215">
        <v>-3</v>
      </c>
      <c r="I62" s="206">
        <v>-3</v>
      </c>
      <c r="J62" s="206">
        <v>-2</v>
      </c>
      <c r="K62" s="216"/>
      <c r="L62" s="215">
        <v>-3</v>
      </c>
      <c r="M62" s="206">
        <v>-1</v>
      </c>
      <c r="N62" s="216">
        <v>-1</v>
      </c>
      <c r="O62" s="268" t="s">
        <v>213</v>
      </c>
      <c r="P62" s="275" t="s">
        <v>212</v>
      </c>
      <c r="Q62" s="216">
        <v>-3</v>
      </c>
      <c r="R62" s="217"/>
      <c r="S62" s="218"/>
    </row>
    <row r="63" spans="1:19" ht="13.5">
      <c r="A63" s="642"/>
      <c r="B63" s="581"/>
      <c r="C63" s="385" t="s">
        <v>516</v>
      </c>
      <c r="D63" s="320">
        <v>-1</v>
      </c>
      <c r="E63" s="17">
        <v>-1</v>
      </c>
      <c r="F63" s="150" t="s">
        <v>209</v>
      </c>
      <c r="G63" s="240" t="s">
        <v>215</v>
      </c>
      <c r="H63" s="54">
        <v>-4</v>
      </c>
      <c r="I63" s="18">
        <v>-4</v>
      </c>
      <c r="J63" s="17">
        <v>-3</v>
      </c>
      <c r="K63" s="68">
        <v>-1</v>
      </c>
      <c r="L63" s="54">
        <v>-5</v>
      </c>
      <c r="M63" s="17">
        <v>-2</v>
      </c>
      <c r="N63" s="68">
        <v>-3</v>
      </c>
      <c r="O63" s="247" t="s">
        <v>215</v>
      </c>
      <c r="P63" s="150" t="s">
        <v>226</v>
      </c>
      <c r="Q63" s="79">
        <v>-4</v>
      </c>
      <c r="R63" s="73"/>
      <c r="S63" s="23"/>
    </row>
    <row r="64" spans="1:19" ht="13.5">
      <c r="A64" s="642"/>
      <c r="B64" s="581"/>
      <c r="C64" s="409" t="s">
        <v>517</v>
      </c>
      <c r="D64" s="317">
        <v>-1</v>
      </c>
      <c r="E64" s="12">
        <v>-1</v>
      </c>
      <c r="F64" s="12">
        <v>-3</v>
      </c>
      <c r="G64" s="241" t="s">
        <v>209</v>
      </c>
      <c r="H64" s="48">
        <v>-3</v>
      </c>
      <c r="I64" s="13">
        <v>-5</v>
      </c>
      <c r="J64" s="13">
        <v>-4</v>
      </c>
      <c r="K64" s="69">
        <v>-2</v>
      </c>
      <c r="L64" s="48">
        <v>-3</v>
      </c>
      <c r="M64" s="12">
        <v>-3</v>
      </c>
      <c r="N64" s="69">
        <v>-3</v>
      </c>
      <c r="O64" s="147" t="s">
        <v>215</v>
      </c>
      <c r="P64" s="142" t="s">
        <v>215</v>
      </c>
      <c r="Q64" s="241" t="s">
        <v>226</v>
      </c>
      <c r="R64" s="74"/>
      <c r="S64" s="14"/>
    </row>
    <row r="65" spans="1:19" ht="14.25" thickBot="1">
      <c r="A65" s="642"/>
      <c r="B65" s="654"/>
      <c r="C65" s="407" t="s">
        <v>526</v>
      </c>
      <c r="D65" s="354">
        <v>-1</v>
      </c>
      <c r="E65" s="204">
        <v>-3</v>
      </c>
      <c r="F65" s="204">
        <v>-1</v>
      </c>
      <c r="G65" s="292">
        <v>-4</v>
      </c>
      <c r="H65" s="293">
        <v>-2</v>
      </c>
      <c r="I65" s="285" t="s">
        <v>209</v>
      </c>
      <c r="J65" s="286">
        <v>-5</v>
      </c>
      <c r="K65" s="294">
        <v>-2</v>
      </c>
      <c r="L65" s="293">
        <v>-3</v>
      </c>
      <c r="M65" s="204">
        <v>-3</v>
      </c>
      <c r="N65" s="289">
        <v>-4</v>
      </c>
      <c r="O65" s="290" t="s">
        <v>215</v>
      </c>
      <c r="P65" s="291" t="s">
        <v>215</v>
      </c>
      <c r="Q65" s="292" t="s">
        <v>226</v>
      </c>
      <c r="R65" s="295"/>
      <c r="S65" s="296"/>
    </row>
    <row r="66" spans="1:19" ht="14.25" thickBot="1">
      <c r="A66" s="642"/>
      <c r="B66" s="641" t="s">
        <v>515</v>
      </c>
      <c r="C66" s="404" t="s">
        <v>504</v>
      </c>
      <c r="D66" s="356"/>
      <c r="E66" s="206">
        <v>-1</v>
      </c>
      <c r="F66" s="206"/>
      <c r="G66" s="267" t="s">
        <v>212</v>
      </c>
      <c r="H66" s="215">
        <v>-3</v>
      </c>
      <c r="I66" s="206">
        <v>-3</v>
      </c>
      <c r="J66" s="206">
        <v>-2</v>
      </c>
      <c r="K66" s="216"/>
      <c r="L66" s="215">
        <v>-1</v>
      </c>
      <c r="M66" s="206">
        <v>-3</v>
      </c>
      <c r="N66" s="216">
        <v>-3</v>
      </c>
      <c r="O66" s="268" t="s">
        <v>213</v>
      </c>
      <c r="P66" s="206">
        <v>-3</v>
      </c>
      <c r="Q66" s="267" t="s">
        <v>213</v>
      </c>
      <c r="R66" s="217"/>
      <c r="S66" s="218"/>
    </row>
    <row r="67" spans="1:19" ht="14.25" thickBot="1">
      <c r="A67" s="642"/>
      <c r="B67" s="643"/>
      <c r="C67" s="413" t="s">
        <v>518</v>
      </c>
      <c r="D67" s="317">
        <v>-1</v>
      </c>
      <c r="E67" s="12">
        <v>-2</v>
      </c>
      <c r="F67" s="12">
        <v>-1</v>
      </c>
      <c r="G67" s="241" t="s">
        <v>226</v>
      </c>
      <c r="H67" s="43">
        <v>-4</v>
      </c>
      <c r="I67" s="13">
        <v>-4</v>
      </c>
      <c r="J67" s="12">
        <v>-3</v>
      </c>
      <c r="K67" s="69">
        <v>-2</v>
      </c>
      <c r="L67" s="48">
        <v>-2</v>
      </c>
      <c r="M67" s="13">
        <v>-4</v>
      </c>
      <c r="N67" s="241" t="s">
        <v>209</v>
      </c>
      <c r="O67" s="147" t="s">
        <v>215</v>
      </c>
      <c r="P67" s="13">
        <v>-5</v>
      </c>
      <c r="Q67" s="250" t="s">
        <v>215</v>
      </c>
      <c r="R67" s="74"/>
      <c r="S67" s="14"/>
    </row>
    <row r="68" spans="1:19" ht="14.25" thickBot="1">
      <c r="A68" s="642"/>
      <c r="B68" s="641" t="s">
        <v>523</v>
      </c>
      <c r="C68" s="404" t="s">
        <v>504</v>
      </c>
      <c r="D68" s="349"/>
      <c r="E68" s="158"/>
      <c r="F68" s="158">
        <v>-2</v>
      </c>
      <c r="G68" s="168">
        <v>-2</v>
      </c>
      <c r="H68" s="157">
        <v>-2</v>
      </c>
      <c r="I68" s="210" t="s">
        <v>212</v>
      </c>
      <c r="J68" s="158">
        <v>-3</v>
      </c>
      <c r="K68" s="168"/>
      <c r="L68" s="157">
        <v>-3</v>
      </c>
      <c r="M68" s="158">
        <v>-2</v>
      </c>
      <c r="N68" s="168">
        <v>-2</v>
      </c>
      <c r="O68" s="266" t="s">
        <v>213</v>
      </c>
      <c r="P68" s="158">
        <v>-3</v>
      </c>
      <c r="Q68" s="233" t="s">
        <v>213</v>
      </c>
      <c r="R68" s="211"/>
      <c r="S68" s="212"/>
    </row>
    <row r="69" spans="1:19" ht="13.5">
      <c r="A69" s="642"/>
      <c r="B69" s="642"/>
      <c r="C69" s="384" t="s">
        <v>519</v>
      </c>
      <c r="D69" s="320">
        <v>-2</v>
      </c>
      <c r="E69" s="17">
        <v>-1</v>
      </c>
      <c r="F69" s="17">
        <v>-3</v>
      </c>
      <c r="G69" s="79">
        <v>-4</v>
      </c>
      <c r="H69" s="38">
        <v>-3</v>
      </c>
      <c r="I69" s="150" t="s">
        <v>226</v>
      </c>
      <c r="J69" s="18">
        <v>-4</v>
      </c>
      <c r="K69" s="68">
        <v>-1</v>
      </c>
      <c r="L69" s="245" t="s">
        <v>209</v>
      </c>
      <c r="M69" s="17">
        <v>-3</v>
      </c>
      <c r="N69" s="68">
        <v>-3</v>
      </c>
      <c r="O69" s="247" t="s">
        <v>215</v>
      </c>
      <c r="P69" s="18">
        <v>-4</v>
      </c>
      <c r="Q69" s="240" t="s">
        <v>215</v>
      </c>
      <c r="R69" s="73"/>
      <c r="S69" s="23"/>
    </row>
    <row r="70" spans="1:19" ht="14.25" thickBot="1">
      <c r="A70" s="642"/>
      <c r="B70" s="643"/>
      <c r="C70" s="407" t="s">
        <v>522</v>
      </c>
      <c r="D70" s="317">
        <v>-1</v>
      </c>
      <c r="E70" s="13">
        <v>-4</v>
      </c>
      <c r="F70" s="12">
        <v>-1</v>
      </c>
      <c r="G70" s="49">
        <v>-3</v>
      </c>
      <c r="H70" s="64">
        <v>-5</v>
      </c>
      <c r="I70" s="142" t="s">
        <v>215</v>
      </c>
      <c r="J70" s="151" t="s">
        <v>209</v>
      </c>
      <c r="K70" s="49">
        <v>-2</v>
      </c>
      <c r="L70" s="63">
        <v>-2</v>
      </c>
      <c r="M70" s="12">
        <v>-3</v>
      </c>
      <c r="N70" s="49">
        <v>-3</v>
      </c>
      <c r="O70" s="249" t="s">
        <v>226</v>
      </c>
      <c r="P70" s="13">
        <v>-4</v>
      </c>
      <c r="Q70" s="251" t="s">
        <v>215</v>
      </c>
      <c r="R70" s="91"/>
      <c r="S70" s="1"/>
    </row>
    <row r="71" spans="1:19" ht="14.25" thickBot="1">
      <c r="A71" s="642"/>
      <c r="B71" s="608" t="s">
        <v>520</v>
      </c>
      <c r="C71" s="401" t="s">
        <v>504</v>
      </c>
      <c r="D71" s="349"/>
      <c r="E71" s="158">
        <v>-2</v>
      </c>
      <c r="F71" s="158"/>
      <c r="G71" s="159">
        <v>-3</v>
      </c>
      <c r="H71" s="160"/>
      <c r="I71" s="158">
        <v>-3</v>
      </c>
      <c r="J71" s="158">
        <v>-3</v>
      </c>
      <c r="K71" s="159">
        <v>-1</v>
      </c>
      <c r="L71" s="160">
        <v>-2</v>
      </c>
      <c r="M71" s="158">
        <v>-2</v>
      </c>
      <c r="N71" s="159">
        <v>-3</v>
      </c>
      <c r="O71" s="209" t="s">
        <v>213</v>
      </c>
      <c r="P71" s="210" t="s">
        <v>213</v>
      </c>
      <c r="Q71" s="232" t="s">
        <v>212</v>
      </c>
      <c r="R71" s="219"/>
      <c r="S71" s="220"/>
    </row>
    <row r="72" spans="1:19" ht="13.5">
      <c r="A72" s="642"/>
      <c r="B72" s="650"/>
      <c r="C72" s="389" t="s">
        <v>521</v>
      </c>
      <c r="D72" s="320">
        <v>-1</v>
      </c>
      <c r="E72" s="17">
        <v>-3</v>
      </c>
      <c r="F72" s="17">
        <v>-1</v>
      </c>
      <c r="G72" s="57">
        <v>-4</v>
      </c>
      <c r="H72" s="61">
        <v>-2</v>
      </c>
      <c r="I72" s="150" t="s">
        <v>209</v>
      </c>
      <c r="J72" s="18">
        <v>-5</v>
      </c>
      <c r="K72" s="41">
        <v>-2</v>
      </c>
      <c r="L72" s="61">
        <v>-3</v>
      </c>
      <c r="M72" s="17">
        <v>-3</v>
      </c>
      <c r="N72" s="57">
        <v>-4</v>
      </c>
      <c r="O72" s="149" t="s">
        <v>215</v>
      </c>
      <c r="P72" s="145" t="s">
        <v>215</v>
      </c>
      <c r="Q72" s="231" t="s">
        <v>226</v>
      </c>
      <c r="R72" s="90"/>
      <c r="S72" s="8"/>
    </row>
    <row r="73" spans="1:19" ht="13.5">
      <c r="A73" s="642"/>
      <c r="B73" s="650"/>
      <c r="C73" s="409" t="s">
        <v>517</v>
      </c>
      <c r="D73" s="317">
        <v>-1</v>
      </c>
      <c r="E73" s="12">
        <v>-1</v>
      </c>
      <c r="F73" s="12">
        <v>-3</v>
      </c>
      <c r="G73" s="241" t="s">
        <v>209</v>
      </c>
      <c r="H73" s="48">
        <v>-3</v>
      </c>
      <c r="I73" s="13">
        <v>-5</v>
      </c>
      <c r="J73" s="13">
        <v>-4</v>
      </c>
      <c r="K73" s="69">
        <v>-2</v>
      </c>
      <c r="L73" s="48">
        <v>-3</v>
      </c>
      <c r="M73" s="12">
        <v>-3</v>
      </c>
      <c r="N73" s="69">
        <v>-3</v>
      </c>
      <c r="O73" s="147" t="s">
        <v>215</v>
      </c>
      <c r="P73" s="142" t="s">
        <v>215</v>
      </c>
      <c r="Q73" s="241" t="s">
        <v>226</v>
      </c>
      <c r="R73" s="74"/>
      <c r="S73" s="14"/>
    </row>
    <row r="74" spans="1:19" ht="13.5">
      <c r="A74" s="642"/>
      <c r="B74" s="650"/>
      <c r="C74" s="409" t="s">
        <v>518</v>
      </c>
      <c r="D74" s="317">
        <v>-1</v>
      </c>
      <c r="E74" s="12">
        <v>-2</v>
      </c>
      <c r="F74" s="12">
        <v>-1</v>
      </c>
      <c r="G74" s="241" t="s">
        <v>226</v>
      </c>
      <c r="H74" s="43">
        <v>-4</v>
      </c>
      <c r="I74" s="13">
        <v>-4</v>
      </c>
      <c r="J74" s="12">
        <v>-3</v>
      </c>
      <c r="K74" s="69">
        <v>-2</v>
      </c>
      <c r="L74" s="48">
        <v>-2</v>
      </c>
      <c r="M74" s="13">
        <v>-4</v>
      </c>
      <c r="N74" s="241" t="s">
        <v>209</v>
      </c>
      <c r="O74" s="147" t="s">
        <v>215</v>
      </c>
      <c r="P74" s="13">
        <v>-5</v>
      </c>
      <c r="Q74" s="250" t="s">
        <v>215</v>
      </c>
      <c r="R74" s="74"/>
      <c r="S74" s="14"/>
    </row>
    <row r="75" spans="1:19" ht="14.25" thickBot="1">
      <c r="A75" s="643"/>
      <c r="B75" s="651"/>
      <c r="C75" s="412" t="s">
        <v>519</v>
      </c>
      <c r="D75" s="354">
        <v>-2</v>
      </c>
      <c r="E75" s="17">
        <v>-1</v>
      </c>
      <c r="F75" s="17">
        <v>-3</v>
      </c>
      <c r="G75" s="79">
        <v>-4</v>
      </c>
      <c r="H75" s="38">
        <v>-3</v>
      </c>
      <c r="I75" s="150" t="s">
        <v>226</v>
      </c>
      <c r="J75" s="18">
        <v>-4</v>
      </c>
      <c r="K75" s="68">
        <v>-1</v>
      </c>
      <c r="L75" s="245" t="s">
        <v>209</v>
      </c>
      <c r="M75" s="17">
        <v>-3</v>
      </c>
      <c r="N75" s="68">
        <v>-3</v>
      </c>
      <c r="O75" s="247" t="s">
        <v>215</v>
      </c>
      <c r="P75" s="18">
        <v>-4</v>
      </c>
      <c r="Q75" s="240" t="s">
        <v>215</v>
      </c>
      <c r="R75" s="73"/>
      <c r="S75" s="23"/>
    </row>
    <row r="76" spans="1:19" s="202" customFormat="1" ht="13.5">
      <c r="A76" s="421"/>
      <c r="B76" s="422"/>
      <c r="C76" s="422"/>
      <c r="D76" s="423"/>
      <c r="E76" s="423"/>
      <c r="F76" s="423"/>
      <c r="G76" s="423"/>
      <c r="H76" s="424"/>
      <c r="I76" s="423"/>
      <c r="J76" s="424"/>
      <c r="K76" s="423"/>
      <c r="L76" s="423"/>
      <c r="M76" s="423"/>
      <c r="N76" s="423"/>
      <c r="O76" s="423"/>
      <c r="P76" s="423"/>
      <c r="Q76" s="423"/>
      <c r="R76" s="424"/>
      <c r="S76" s="424"/>
    </row>
    <row r="77" spans="1:19" ht="14.25" thickBot="1">
      <c r="A77" s="271" t="s">
        <v>500</v>
      </c>
      <c r="B77" s="271" t="s">
        <v>501</v>
      </c>
      <c r="C77" s="400" t="s">
        <v>502</v>
      </c>
      <c r="D77" s="373" t="s">
        <v>188</v>
      </c>
      <c r="E77" s="272" t="s">
        <v>189</v>
      </c>
      <c r="F77" s="272" t="s">
        <v>190</v>
      </c>
      <c r="G77" s="273" t="s">
        <v>191</v>
      </c>
      <c r="H77" s="274" t="s">
        <v>192</v>
      </c>
      <c r="I77" s="272" t="s">
        <v>193</v>
      </c>
      <c r="J77" s="272" t="s">
        <v>194</v>
      </c>
      <c r="K77" s="273" t="s">
        <v>195</v>
      </c>
      <c r="L77" s="274" t="s">
        <v>196</v>
      </c>
      <c r="M77" s="272" t="s">
        <v>197</v>
      </c>
      <c r="N77" s="273" t="s">
        <v>198</v>
      </c>
      <c r="O77" s="274" t="s">
        <v>199</v>
      </c>
      <c r="P77" s="272" t="s">
        <v>200</v>
      </c>
      <c r="Q77" s="273" t="s">
        <v>201</v>
      </c>
      <c r="R77" s="274" t="s">
        <v>202</v>
      </c>
      <c r="S77" s="272" t="s">
        <v>203</v>
      </c>
    </row>
    <row r="78" spans="1:19" ht="15" thickBot="1" thickTop="1">
      <c r="A78" s="656" t="s">
        <v>823</v>
      </c>
      <c r="B78" s="655" t="s">
        <v>32</v>
      </c>
      <c r="C78" s="655"/>
      <c r="D78" s="348"/>
      <c r="E78" s="154">
        <v>-2</v>
      </c>
      <c r="F78" s="154"/>
      <c r="G78" s="197"/>
      <c r="H78" s="153">
        <v>-1</v>
      </c>
      <c r="I78" s="154">
        <v>-2</v>
      </c>
      <c r="J78" s="154">
        <v>-2</v>
      </c>
      <c r="K78" s="155" t="s">
        <v>204</v>
      </c>
      <c r="L78" s="156">
        <v>-1</v>
      </c>
      <c r="M78" s="154">
        <v>-2</v>
      </c>
      <c r="N78" s="155"/>
      <c r="O78" s="156">
        <v>-1</v>
      </c>
      <c r="P78" s="154">
        <v>-3</v>
      </c>
      <c r="Q78" s="155">
        <v>-1</v>
      </c>
      <c r="R78" s="227"/>
      <c r="S78" s="228"/>
    </row>
    <row r="79" spans="1:19" ht="14.25" thickBot="1">
      <c r="A79" s="657"/>
      <c r="B79" s="644" t="s">
        <v>558</v>
      </c>
      <c r="C79" s="410" t="s">
        <v>504</v>
      </c>
      <c r="D79" s="349"/>
      <c r="E79" s="210" t="s">
        <v>212</v>
      </c>
      <c r="F79" s="158"/>
      <c r="G79" s="168"/>
      <c r="H79" s="157">
        <v>-4</v>
      </c>
      <c r="I79" s="158">
        <v>-3</v>
      </c>
      <c r="J79" s="210" t="s">
        <v>213</v>
      </c>
      <c r="K79" s="232" t="s">
        <v>213</v>
      </c>
      <c r="L79" s="160">
        <v>-1</v>
      </c>
      <c r="M79" s="158">
        <v>-3</v>
      </c>
      <c r="N79" s="159">
        <v>-2</v>
      </c>
      <c r="O79" s="160">
        <v>-3</v>
      </c>
      <c r="P79" s="158">
        <v>-1</v>
      </c>
      <c r="Q79" s="159">
        <v>-2</v>
      </c>
      <c r="R79" s="219"/>
      <c r="S79" s="220"/>
    </row>
    <row r="80" spans="1:19" ht="13.5">
      <c r="A80" s="657"/>
      <c r="B80" s="589"/>
      <c r="C80" s="390" t="s">
        <v>534</v>
      </c>
      <c r="D80" s="320">
        <v>-1</v>
      </c>
      <c r="E80" s="150" t="s">
        <v>226</v>
      </c>
      <c r="F80" s="17">
        <v>-1</v>
      </c>
      <c r="G80" s="68">
        <v>-2</v>
      </c>
      <c r="H80" s="54">
        <v>-5</v>
      </c>
      <c r="I80" s="150" t="s">
        <v>209</v>
      </c>
      <c r="J80" s="145" t="s">
        <v>215</v>
      </c>
      <c r="K80" s="264" t="s">
        <v>215</v>
      </c>
      <c r="L80" s="61">
        <v>-2</v>
      </c>
      <c r="M80" s="18">
        <v>-4</v>
      </c>
      <c r="N80" s="41">
        <v>-3</v>
      </c>
      <c r="O80" s="62">
        <v>-5</v>
      </c>
      <c r="P80" s="17">
        <v>-2</v>
      </c>
      <c r="Q80" s="41">
        <v>-3</v>
      </c>
      <c r="R80" s="90"/>
      <c r="S80" s="8"/>
    </row>
    <row r="81" spans="1:19" ht="14.25" thickBot="1">
      <c r="A81" s="657"/>
      <c r="B81" s="645"/>
      <c r="C81" s="415" t="s">
        <v>535</v>
      </c>
      <c r="D81" s="326">
        <v>-2</v>
      </c>
      <c r="E81" s="244" t="s">
        <v>209</v>
      </c>
      <c r="F81" s="28">
        <v>-1</v>
      </c>
      <c r="G81" s="78">
        <v>-1</v>
      </c>
      <c r="H81" s="237" t="s">
        <v>215</v>
      </c>
      <c r="I81" s="28">
        <v>-3</v>
      </c>
      <c r="J81" s="244" t="s">
        <v>226</v>
      </c>
      <c r="K81" s="242" t="s">
        <v>215</v>
      </c>
      <c r="L81" s="92">
        <v>-5</v>
      </c>
      <c r="M81" s="28">
        <v>-3</v>
      </c>
      <c r="N81" s="51">
        <v>-2</v>
      </c>
      <c r="O81" s="86">
        <v>-3</v>
      </c>
      <c r="P81" s="29">
        <v>-4</v>
      </c>
      <c r="Q81" s="51">
        <v>-3</v>
      </c>
      <c r="R81" s="89"/>
      <c r="S81" s="27"/>
    </row>
    <row r="82" spans="1:19" ht="14.25" thickBot="1">
      <c r="A82" s="657"/>
      <c r="B82" s="644" t="s">
        <v>533</v>
      </c>
      <c r="C82" s="410" t="s">
        <v>504</v>
      </c>
      <c r="D82" s="356">
        <v>-2</v>
      </c>
      <c r="E82" s="206">
        <v>-2</v>
      </c>
      <c r="F82" s="206"/>
      <c r="G82" s="216"/>
      <c r="H82" s="215">
        <v>-3</v>
      </c>
      <c r="I82" s="275" t="s">
        <v>213</v>
      </c>
      <c r="J82" s="206">
        <v>-2</v>
      </c>
      <c r="K82" s="276">
        <v>-3</v>
      </c>
      <c r="L82" s="277">
        <v>-2</v>
      </c>
      <c r="M82" s="275" t="s">
        <v>212</v>
      </c>
      <c r="N82" s="276">
        <v>-2</v>
      </c>
      <c r="O82" s="277">
        <v>-2</v>
      </c>
      <c r="P82" s="275" t="s">
        <v>213</v>
      </c>
      <c r="Q82" s="276">
        <v>-3</v>
      </c>
      <c r="R82" s="278"/>
      <c r="S82" s="279"/>
    </row>
    <row r="83" spans="1:19" ht="14.25" thickBot="1">
      <c r="A83" s="657"/>
      <c r="B83" s="645"/>
      <c r="C83" s="411" t="s">
        <v>536</v>
      </c>
      <c r="D83" s="317">
        <v>-3</v>
      </c>
      <c r="E83" s="12">
        <v>-2</v>
      </c>
      <c r="F83" s="12">
        <v>-1</v>
      </c>
      <c r="G83" s="69">
        <v>-1</v>
      </c>
      <c r="H83" s="43">
        <v>-4</v>
      </c>
      <c r="I83" s="142" t="s">
        <v>215</v>
      </c>
      <c r="J83" s="13">
        <v>-4</v>
      </c>
      <c r="K83" s="254" t="s">
        <v>209</v>
      </c>
      <c r="L83" s="63">
        <v>-3</v>
      </c>
      <c r="M83" s="151" t="s">
        <v>226</v>
      </c>
      <c r="N83" s="49">
        <v>-3</v>
      </c>
      <c r="O83" s="63">
        <v>-3</v>
      </c>
      <c r="P83" s="142" t="s">
        <v>215</v>
      </c>
      <c r="Q83" s="56">
        <v>-5</v>
      </c>
      <c r="R83" s="91"/>
      <c r="S83" s="1"/>
    </row>
    <row r="84" spans="1:19" ht="14.25" thickBot="1">
      <c r="A84" s="657"/>
      <c r="B84" s="659" t="s">
        <v>537</v>
      </c>
      <c r="C84" s="297" t="s">
        <v>562</v>
      </c>
      <c r="D84" s="349"/>
      <c r="E84" s="210" t="s">
        <v>213</v>
      </c>
      <c r="F84" s="158">
        <v>-1</v>
      </c>
      <c r="G84" s="168">
        <v>-3</v>
      </c>
      <c r="H84" s="157"/>
      <c r="I84" s="158">
        <v>-3</v>
      </c>
      <c r="J84" s="210" t="s">
        <v>213</v>
      </c>
      <c r="K84" s="168">
        <v>-3</v>
      </c>
      <c r="L84" s="157">
        <v>-3</v>
      </c>
      <c r="M84" s="158">
        <v>-2</v>
      </c>
      <c r="N84" s="168">
        <v>-2</v>
      </c>
      <c r="O84" s="157">
        <v>-2</v>
      </c>
      <c r="P84" s="210" t="s">
        <v>212</v>
      </c>
      <c r="Q84" s="168"/>
      <c r="R84" s="229"/>
      <c r="S84" s="220"/>
    </row>
    <row r="85" spans="1:19" ht="14.25" thickBot="1">
      <c r="A85" s="657"/>
      <c r="B85" s="652"/>
      <c r="C85" s="425" t="s">
        <v>563</v>
      </c>
      <c r="D85" s="320">
        <v>-1</v>
      </c>
      <c r="E85" s="145" t="s">
        <v>215</v>
      </c>
      <c r="F85" s="17">
        <v>-2</v>
      </c>
      <c r="G85" s="79">
        <v>-4</v>
      </c>
      <c r="H85" s="38">
        <v>-1</v>
      </c>
      <c r="I85" s="18">
        <v>-5</v>
      </c>
      <c r="J85" s="145" t="s">
        <v>215</v>
      </c>
      <c r="K85" s="79">
        <v>-4</v>
      </c>
      <c r="L85" s="245" t="s">
        <v>209</v>
      </c>
      <c r="M85" s="17">
        <v>-3</v>
      </c>
      <c r="N85" s="68">
        <v>-3</v>
      </c>
      <c r="O85" s="38">
        <v>-3</v>
      </c>
      <c r="P85" s="150" t="s">
        <v>226</v>
      </c>
      <c r="Q85" s="68">
        <v>-2</v>
      </c>
      <c r="R85" s="96"/>
      <c r="S85" s="8"/>
    </row>
    <row r="86" spans="1:19" ht="14.25" thickBot="1">
      <c r="A86" s="657"/>
      <c r="B86" s="659" t="s">
        <v>564</v>
      </c>
      <c r="C86" s="297" t="s">
        <v>562</v>
      </c>
      <c r="D86" s="349">
        <v>-3</v>
      </c>
      <c r="E86" s="210" t="s">
        <v>213</v>
      </c>
      <c r="F86" s="158">
        <v>-2</v>
      </c>
      <c r="G86" s="168">
        <v>-1</v>
      </c>
      <c r="H86" s="157">
        <v>-2</v>
      </c>
      <c r="I86" s="210" t="s">
        <v>212</v>
      </c>
      <c r="J86" s="158">
        <v>-2</v>
      </c>
      <c r="K86" s="168">
        <v>-3</v>
      </c>
      <c r="L86" s="157">
        <v>-3</v>
      </c>
      <c r="M86" s="210" t="s">
        <v>213</v>
      </c>
      <c r="N86" s="168">
        <v>-2</v>
      </c>
      <c r="O86" s="157"/>
      <c r="P86" s="158">
        <v>-1</v>
      </c>
      <c r="Q86" s="168"/>
      <c r="R86" s="229"/>
      <c r="S86" s="220"/>
    </row>
    <row r="87" spans="1:19" ht="13.5">
      <c r="A87" s="657"/>
      <c r="B87" s="636"/>
      <c r="C87" s="300" t="s">
        <v>543</v>
      </c>
      <c r="D87" s="346" t="s">
        <v>209</v>
      </c>
      <c r="E87" s="145" t="s">
        <v>215</v>
      </c>
      <c r="F87" s="17">
        <v>-3</v>
      </c>
      <c r="G87" s="68">
        <v>-2</v>
      </c>
      <c r="H87" s="38">
        <v>-3</v>
      </c>
      <c r="I87" s="150" t="s">
        <v>226</v>
      </c>
      <c r="J87" s="18">
        <v>-4</v>
      </c>
      <c r="K87" s="79">
        <v>-4</v>
      </c>
      <c r="L87" s="54">
        <v>-4</v>
      </c>
      <c r="M87" s="145" t="s">
        <v>215</v>
      </c>
      <c r="N87" s="68">
        <v>-3</v>
      </c>
      <c r="O87" s="38">
        <v>-2</v>
      </c>
      <c r="P87" s="17">
        <v>-2</v>
      </c>
      <c r="Q87" s="68">
        <v>-1</v>
      </c>
      <c r="R87" s="96"/>
      <c r="S87" s="8"/>
    </row>
    <row r="88" spans="1:19" ht="14.25" thickBot="1">
      <c r="A88" s="658"/>
      <c r="B88" s="652"/>
      <c r="C88" s="403" t="s">
        <v>825</v>
      </c>
      <c r="D88" s="365" t="s">
        <v>226</v>
      </c>
      <c r="E88" s="12">
        <v>-3</v>
      </c>
      <c r="F88" s="13">
        <v>-4</v>
      </c>
      <c r="G88" s="69">
        <v>-2</v>
      </c>
      <c r="H88" s="252" t="s">
        <v>209</v>
      </c>
      <c r="I88" s="142" t="s">
        <v>215</v>
      </c>
      <c r="J88" s="12">
        <v>-3</v>
      </c>
      <c r="K88" s="77">
        <v>-5</v>
      </c>
      <c r="L88" s="48">
        <v>-3</v>
      </c>
      <c r="M88" s="142" t="s">
        <v>215</v>
      </c>
      <c r="N88" s="69">
        <v>-4</v>
      </c>
      <c r="O88" s="48">
        <v>-1</v>
      </c>
      <c r="P88" s="12">
        <v>-1</v>
      </c>
      <c r="Q88" s="69">
        <v>-1</v>
      </c>
      <c r="R88" s="7"/>
      <c r="S88" s="1"/>
    </row>
    <row r="89" spans="1:19" s="202" customFormat="1" ht="13.5">
      <c r="A89" s="421"/>
      <c r="B89" s="422"/>
      <c r="C89" s="422"/>
      <c r="D89" s="423"/>
      <c r="E89" s="423"/>
      <c r="F89" s="423"/>
      <c r="G89" s="423"/>
      <c r="H89" s="424"/>
      <c r="I89" s="423"/>
      <c r="J89" s="424"/>
      <c r="K89" s="423"/>
      <c r="L89" s="423"/>
      <c r="M89" s="423"/>
      <c r="N89" s="423"/>
      <c r="O89" s="423"/>
      <c r="P89" s="423"/>
      <c r="Q89" s="423"/>
      <c r="R89" s="424"/>
      <c r="S89" s="424"/>
    </row>
    <row r="90" spans="1:19" ht="14.25" thickBot="1">
      <c r="A90" s="271" t="s">
        <v>500</v>
      </c>
      <c r="B90" s="271" t="s">
        <v>501</v>
      </c>
      <c r="C90" s="400" t="s">
        <v>502</v>
      </c>
      <c r="D90" s="373" t="s">
        <v>188</v>
      </c>
      <c r="E90" s="272" t="s">
        <v>189</v>
      </c>
      <c r="F90" s="272" t="s">
        <v>190</v>
      </c>
      <c r="G90" s="273" t="s">
        <v>191</v>
      </c>
      <c r="H90" s="274" t="s">
        <v>192</v>
      </c>
      <c r="I90" s="272" t="s">
        <v>193</v>
      </c>
      <c r="J90" s="272" t="s">
        <v>194</v>
      </c>
      <c r="K90" s="273" t="s">
        <v>195</v>
      </c>
      <c r="L90" s="274" t="s">
        <v>196</v>
      </c>
      <c r="M90" s="272" t="s">
        <v>197</v>
      </c>
      <c r="N90" s="273" t="s">
        <v>198</v>
      </c>
      <c r="O90" s="274" t="s">
        <v>199</v>
      </c>
      <c r="P90" s="272" t="s">
        <v>200</v>
      </c>
      <c r="Q90" s="273" t="s">
        <v>201</v>
      </c>
      <c r="R90" s="274" t="s">
        <v>202</v>
      </c>
      <c r="S90" s="272" t="s">
        <v>203</v>
      </c>
    </row>
    <row r="91" spans="1:19" ht="15" thickBot="1" thickTop="1">
      <c r="A91" s="667" t="s">
        <v>132</v>
      </c>
      <c r="B91" s="620" t="s">
        <v>562</v>
      </c>
      <c r="C91" s="621"/>
      <c r="D91" s="348"/>
      <c r="E91" s="154">
        <v>-1</v>
      </c>
      <c r="F91" s="154"/>
      <c r="G91" s="155">
        <v>-1</v>
      </c>
      <c r="H91" s="156">
        <v>-1</v>
      </c>
      <c r="I91" s="154">
        <v>-2</v>
      </c>
      <c r="J91" s="154">
        <v>-2</v>
      </c>
      <c r="K91" s="155"/>
      <c r="L91" s="156"/>
      <c r="M91" s="154">
        <v>-1</v>
      </c>
      <c r="N91" s="155">
        <v>-2</v>
      </c>
      <c r="O91" s="156">
        <v>-2</v>
      </c>
      <c r="P91" s="154" t="s">
        <v>204</v>
      </c>
      <c r="Q91" s="155">
        <v>-3</v>
      </c>
      <c r="R91" s="227"/>
      <c r="S91" s="228"/>
    </row>
    <row r="92" spans="1:19" ht="14.25" thickBot="1">
      <c r="A92" s="636"/>
      <c r="B92" s="635" t="s">
        <v>520</v>
      </c>
      <c r="C92" s="401" t="s">
        <v>504</v>
      </c>
      <c r="D92" s="349"/>
      <c r="E92" s="158">
        <v>-2</v>
      </c>
      <c r="F92" s="158"/>
      <c r="G92" s="159">
        <v>-3</v>
      </c>
      <c r="H92" s="160"/>
      <c r="I92" s="158">
        <v>-3</v>
      </c>
      <c r="J92" s="158">
        <v>-3</v>
      </c>
      <c r="K92" s="159">
        <v>-1</v>
      </c>
      <c r="L92" s="160">
        <v>-2</v>
      </c>
      <c r="M92" s="158">
        <v>-2</v>
      </c>
      <c r="N92" s="159">
        <v>-3</v>
      </c>
      <c r="O92" s="209" t="s">
        <v>213</v>
      </c>
      <c r="P92" s="210" t="s">
        <v>213</v>
      </c>
      <c r="Q92" s="232" t="s">
        <v>212</v>
      </c>
      <c r="R92" s="219"/>
      <c r="S92" s="220"/>
    </row>
    <row r="93" spans="1:19" ht="13.5">
      <c r="A93" s="636"/>
      <c r="B93" s="636"/>
      <c r="C93" s="389" t="s">
        <v>521</v>
      </c>
      <c r="D93" s="320">
        <v>-1</v>
      </c>
      <c r="E93" s="17">
        <v>-3</v>
      </c>
      <c r="F93" s="17">
        <v>-1</v>
      </c>
      <c r="G93" s="57">
        <v>-4</v>
      </c>
      <c r="H93" s="61">
        <v>-2</v>
      </c>
      <c r="I93" s="150" t="s">
        <v>209</v>
      </c>
      <c r="J93" s="18">
        <v>-5</v>
      </c>
      <c r="K93" s="41">
        <v>-2</v>
      </c>
      <c r="L93" s="61">
        <v>-3</v>
      </c>
      <c r="M93" s="17">
        <v>-3</v>
      </c>
      <c r="N93" s="57">
        <v>-4</v>
      </c>
      <c r="O93" s="149" t="s">
        <v>215</v>
      </c>
      <c r="P93" s="145" t="s">
        <v>215</v>
      </c>
      <c r="Q93" s="231" t="s">
        <v>226</v>
      </c>
      <c r="R93" s="90"/>
      <c r="S93" s="8"/>
    </row>
    <row r="94" spans="1:19" ht="13.5">
      <c r="A94" s="636"/>
      <c r="B94" s="636"/>
      <c r="C94" s="409" t="s">
        <v>517</v>
      </c>
      <c r="D94" s="317">
        <v>-1</v>
      </c>
      <c r="E94" s="12">
        <v>-1</v>
      </c>
      <c r="F94" s="12">
        <v>-3</v>
      </c>
      <c r="G94" s="241" t="s">
        <v>209</v>
      </c>
      <c r="H94" s="48">
        <v>-3</v>
      </c>
      <c r="I94" s="13">
        <v>-5</v>
      </c>
      <c r="J94" s="13">
        <v>-4</v>
      </c>
      <c r="K94" s="69">
        <v>-2</v>
      </c>
      <c r="L94" s="48">
        <v>-3</v>
      </c>
      <c r="M94" s="12">
        <v>-3</v>
      </c>
      <c r="N94" s="69">
        <v>-3</v>
      </c>
      <c r="O94" s="147" t="s">
        <v>215</v>
      </c>
      <c r="P94" s="142" t="s">
        <v>215</v>
      </c>
      <c r="Q94" s="241" t="s">
        <v>226</v>
      </c>
      <c r="R94" s="74"/>
      <c r="S94" s="14"/>
    </row>
    <row r="95" spans="1:19" ht="13.5">
      <c r="A95" s="636"/>
      <c r="B95" s="636"/>
      <c r="C95" s="409" t="s">
        <v>518</v>
      </c>
      <c r="D95" s="317">
        <v>-1</v>
      </c>
      <c r="E95" s="12">
        <v>-2</v>
      </c>
      <c r="F95" s="12">
        <v>-1</v>
      </c>
      <c r="G95" s="241" t="s">
        <v>226</v>
      </c>
      <c r="H95" s="43">
        <v>-4</v>
      </c>
      <c r="I95" s="13">
        <v>-4</v>
      </c>
      <c r="J95" s="12">
        <v>-3</v>
      </c>
      <c r="K95" s="69">
        <v>-2</v>
      </c>
      <c r="L95" s="48">
        <v>-2</v>
      </c>
      <c r="M95" s="13">
        <v>-4</v>
      </c>
      <c r="N95" s="241" t="s">
        <v>209</v>
      </c>
      <c r="O95" s="147" t="s">
        <v>215</v>
      </c>
      <c r="P95" s="13">
        <v>-5</v>
      </c>
      <c r="Q95" s="250" t="s">
        <v>215</v>
      </c>
      <c r="R95" s="74"/>
      <c r="S95" s="14"/>
    </row>
    <row r="96" spans="1:19" ht="14.25" thickBot="1">
      <c r="A96" s="636"/>
      <c r="B96" s="652"/>
      <c r="C96" s="412" t="s">
        <v>519</v>
      </c>
      <c r="D96" s="354">
        <v>-2</v>
      </c>
      <c r="E96" s="204">
        <v>-1</v>
      </c>
      <c r="F96" s="204">
        <v>-3</v>
      </c>
      <c r="G96" s="284">
        <v>-4</v>
      </c>
      <c r="H96" s="203">
        <v>-3</v>
      </c>
      <c r="I96" s="285" t="s">
        <v>226</v>
      </c>
      <c r="J96" s="286">
        <v>-4</v>
      </c>
      <c r="K96" s="205">
        <v>-1</v>
      </c>
      <c r="L96" s="248" t="s">
        <v>209</v>
      </c>
      <c r="M96" s="204">
        <v>-3</v>
      </c>
      <c r="N96" s="205">
        <v>-3</v>
      </c>
      <c r="O96" s="287" t="s">
        <v>215</v>
      </c>
      <c r="P96" s="286">
        <v>-4</v>
      </c>
      <c r="Q96" s="288" t="s">
        <v>215</v>
      </c>
      <c r="R96" s="207"/>
      <c r="S96" s="208"/>
    </row>
    <row r="97" spans="1:19" ht="14.25" thickBot="1">
      <c r="A97" s="636"/>
      <c r="B97" s="635" t="s">
        <v>528</v>
      </c>
      <c r="C97" s="401" t="s">
        <v>504</v>
      </c>
      <c r="D97" s="356"/>
      <c r="E97" s="206">
        <v>-2</v>
      </c>
      <c r="F97" s="206"/>
      <c r="G97" s="276">
        <v>-2</v>
      </c>
      <c r="H97" s="277">
        <v>-3</v>
      </c>
      <c r="I97" s="275" t="s">
        <v>213</v>
      </c>
      <c r="J97" s="206">
        <v>-4</v>
      </c>
      <c r="K97" s="276"/>
      <c r="L97" s="277">
        <v>-1</v>
      </c>
      <c r="M97" s="206">
        <v>-2</v>
      </c>
      <c r="N97" s="276">
        <v>-2</v>
      </c>
      <c r="O97" s="280" t="s">
        <v>212</v>
      </c>
      <c r="P97" s="206">
        <v>-3</v>
      </c>
      <c r="Q97" s="281" t="s">
        <v>213</v>
      </c>
      <c r="R97" s="278"/>
      <c r="S97" s="279"/>
    </row>
    <row r="98" spans="1:19" ht="13.5">
      <c r="A98" s="636"/>
      <c r="B98" s="636"/>
      <c r="C98" s="389" t="s">
        <v>522</v>
      </c>
      <c r="D98" s="317">
        <v>-1</v>
      </c>
      <c r="E98" s="13">
        <v>-4</v>
      </c>
      <c r="F98" s="12">
        <v>-1</v>
      </c>
      <c r="G98" s="49">
        <v>-3</v>
      </c>
      <c r="H98" s="64">
        <v>-5</v>
      </c>
      <c r="I98" s="142" t="s">
        <v>215</v>
      </c>
      <c r="J98" s="151" t="s">
        <v>209</v>
      </c>
      <c r="K98" s="49">
        <v>-2</v>
      </c>
      <c r="L98" s="63">
        <v>-2</v>
      </c>
      <c r="M98" s="12">
        <v>-3</v>
      </c>
      <c r="N98" s="49">
        <v>-3</v>
      </c>
      <c r="O98" s="249" t="s">
        <v>226</v>
      </c>
      <c r="P98" s="13">
        <v>-4</v>
      </c>
      <c r="Q98" s="251" t="s">
        <v>215</v>
      </c>
      <c r="R98" s="91"/>
      <c r="S98" s="1"/>
    </row>
    <row r="99" spans="1:19" ht="14.25" thickBot="1">
      <c r="A99" s="636"/>
      <c r="B99" s="652"/>
      <c r="C99" s="407" t="s">
        <v>527</v>
      </c>
      <c r="D99" s="326">
        <v>-3</v>
      </c>
      <c r="E99" s="28">
        <v>-2</v>
      </c>
      <c r="F99" s="28">
        <v>-1</v>
      </c>
      <c r="G99" s="78">
        <v>-2</v>
      </c>
      <c r="H99" s="237" t="s">
        <v>214</v>
      </c>
      <c r="I99" s="244" t="s">
        <v>215</v>
      </c>
      <c r="J99" s="236" t="s">
        <v>215</v>
      </c>
      <c r="K99" s="78">
        <v>-3</v>
      </c>
      <c r="L99" s="47">
        <v>-2</v>
      </c>
      <c r="M99" s="28">
        <v>-3</v>
      </c>
      <c r="N99" s="76">
        <v>-5</v>
      </c>
      <c r="O99" s="53">
        <v>-4</v>
      </c>
      <c r="P99" s="28">
        <v>-3</v>
      </c>
      <c r="Q99" s="253" t="s">
        <v>213</v>
      </c>
      <c r="R99" s="99"/>
      <c r="S99" s="27"/>
    </row>
    <row r="100" spans="1:19" ht="14.25" thickBot="1">
      <c r="A100" s="636"/>
      <c r="B100" s="641" t="s">
        <v>515</v>
      </c>
      <c r="C100" s="404" t="s">
        <v>504</v>
      </c>
      <c r="D100" s="356"/>
      <c r="E100" s="206">
        <v>-1</v>
      </c>
      <c r="F100" s="206"/>
      <c r="G100" s="267" t="s">
        <v>212</v>
      </c>
      <c r="H100" s="215">
        <v>-3</v>
      </c>
      <c r="I100" s="206">
        <v>-3</v>
      </c>
      <c r="J100" s="206">
        <v>-2</v>
      </c>
      <c r="K100" s="216"/>
      <c r="L100" s="215">
        <v>-1</v>
      </c>
      <c r="M100" s="206">
        <v>-3</v>
      </c>
      <c r="N100" s="216">
        <v>-3</v>
      </c>
      <c r="O100" s="268" t="s">
        <v>213</v>
      </c>
      <c r="P100" s="206">
        <v>-3</v>
      </c>
      <c r="Q100" s="267" t="s">
        <v>213</v>
      </c>
      <c r="R100" s="217"/>
      <c r="S100" s="218"/>
    </row>
    <row r="101" spans="1:19" ht="14.25" thickBot="1">
      <c r="A101" s="636"/>
      <c r="B101" s="643"/>
      <c r="C101" s="413" t="s">
        <v>518</v>
      </c>
      <c r="D101" s="317">
        <v>-1</v>
      </c>
      <c r="E101" s="12">
        <v>-2</v>
      </c>
      <c r="F101" s="12">
        <v>-1</v>
      </c>
      <c r="G101" s="241" t="s">
        <v>226</v>
      </c>
      <c r="H101" s="43">
        <v>-4</v>
      </c>
      <c r="I101" s="13">
        <v>-4</v>
      </c>
      <c r="J101" s="12">
        <v>-3</v>
      </c>
      <c r="K101" s="69">
        <v>-2</v>
      </c>
      <c r="L101" s="48">
        <v>-2</v>
      </c>
      <c r="M101" s="13">
        <v>-4</v>
      </c>
      <c r="N101" s="241" t="s">
        <v>209</v>
      </c>
      <c r="O101" s="147" t="s">
        <v>215</v>
      </c>
      <c r="P101" s="13">
        <v>-5</v>
      </c>
      <c r="Q101" s="250" t="s">
        <v>215</v>
      </c>
      <c r="R101" s="74"/>
      <c r="S101" s="14"/>
    </row>
    <row r="102" spans="1:19" ht="14.25" thickBot="1">
      <c r="A102" s="636"/>
      <c r="B102" s="641" t="s">
        <v>523</v>
      </c>
      <c r="C102" s="404" t="s">
        <v>504</v>
      </c>
      <c r="D102" s="349"/>
      <c r="E102" s="158"/>
      <c r="F102" s="158">
        <v>-2</v>
      </c>
      <c r="G102" s="168">
        <v>-2</v>
      </c>
      <c r="H102" s="157">
        <v>-2</v>
      </c>
      <c r="I102" s="210" t="s">
        <v>212</v>
      </c>
      <c r="J102" s="158">
        <v>-3</v>
      </c>
      <c r="K102" s="168"/>
      <c r="L102" s="157">
        <v>-3</v>
      </c>
      <c r="M102" s="158">
        <v>-2</v>
      </c>
      <c r="N102" s="168">
        <v>-2</v>
      </c>
      <c r="O102" s="266" t="s">
        <v>213</v>
      </c>
      <c r="P102" s="158">
        <v>-3</v>
      </c>
      <c r="Q102" s="233" t="s">
        <v>213</v>
      </c>
      <c r="R102" s="211"/>
      <c r="S102" s="212"/>
    </row>
    <row r="103" spans="1:19" ht="13.5">
      <c r="A103" s="636"/>
      <c r="B103" s="642"/>
      <c r="C103" s="384" t="s">
        <v>519</v>
      </c>
      <c r="D103" s="320">
        <v>-2</v>
      </c>
      <c r="E103" s="17">
        <v>-1</v>
      </c>
      <c r="F103" s="17">
        <v>-3</v>
      </c>
      <c r="G103" s="79">
        <v>-4</v>
      </c>
      <c r="H103" s="38">
        <v>-3</v>
      </c>
      <c r="I103" s="150" t="s">
        <v>226</v>
      </c>
      <c r="J103" s="18">
        <v>-4</v>
      </c>
      <c r="K103" s="68">
        <v>-1</v>
      </c>
      <c r="L103" s="245" t="s">
        <v>209</v>
      </c>
      <c r="M103" s="17">
        <v>-3</v>
      </c>
      <c r="N103" s="68">
        <v>-3</v>
      </c>
      <c r="O103" s="247" t="s">
        <v>215</v>
      </c>
      <c r="P103" s="18">
        <v>-4</v>
      </c>
      <c r="Q103" s="240" t="s">
        <v>215</v>
      </c>
      <c r="R103" s="73"/>
      <c r="S103" s="23"/>
    </row>
    <row r="104" spans="1:19" ht="14.25" thickBot="1">
      <c r="A104" s="636"/>
      <c r="B104" s="643"/>
      <c r="C104" s="407" t="s">
        <v>522</v>
      </c>
      <c r="D104" s="317">
        <v>-1</v>
      </c>
      <c r="E104" s="13">
        <v>-4</v>
      </c>
      <c r="F104" s="12">
        <v>-1</v>
      </c>
      <c r="G104" s="49">
        <v>-3</v>
      </c>
      <c r="H104" s="64">
        <v>-5</v>
      </c>
      <c r="I104" s="142" t="s">
        <v>215</v>
      </c>
      <c r="J104" s="151" t="s">
        <v>209</v>
      </c>
      <c r="K104" s="49">
        <v>-2</v>
      </c>
      <c r="L104" s="63">
        <v>-2</v>
      </c>
      <c r="M104" s="12">
        <v>-3</v>
      </c>
      <c r="N104" s="49">
        <v>-3</v>
      </c>
      <c r="O104" s="249" t="s">
        <v>226</v>
      </c>
      <c r="P104" s="13">
        <v>-4</v>
      </c>
      <c r="Q104" s="251" t="s">
        <v>215</v>
      </c>
      <c r="R104" s="91"/>
      <c r="S104" s="1"/>
    </row>
    <row r="105" spans="1:19" ht="14.25" thickBot="1">
      <c r="A105" s="636"/>
      <c r="B105" s="641" t="s">
        <v>524</v>
      </c>
      <c r="C105" s="404" t="s">
        <v>504</v>
      </c>
      <c r="D105" s="352">
        <v>-1</v>
      </c>
      <c r="E105" s="195">
        <v>-2</v>
      </c>
      <c r="F105" s="195"/>
      <c r="G105" s="201"/>
      <c r="H105" s="198">
        <v>-3</v>
      </c>
      <c r="I105" s="234" t="s">
        <v>212</v>
      </c>
      <c r="J105" s="234" t="s">
        <v>213</v>
      </c>
      <c r="K105" s="201"/>
      <c r="L105" s="198">
        <v>-1</v>
      </c>
      <c r="M105" s="195">
        <v>-3</v>
      </c>
      <c r="N105" s="201">
        <v>-2</v>
      </c>
      <c r="O105" s="198">
        <v>-3</v>
      </c>
      <c r="P105" s="195">
        <v>-3</v>
      </c>
      <c r="Q105" s="235" t="s">
        <v>213</v>
      </c>
      <c r="R105" s="221"/>
      <c r="S105" s="222"/>
    </row>
    <row r="106" spans="1:19" ht="13.5">
      <c r="A106" s="636"/>
      <c r="B106" s="642"/>
      <c r="C106" s="384" t="s">
        <v>525</v>
      </c>
      <c r="D106" s="317">
        <v>-2</v>
      </c>
      <c r="E106" s="12">
        <v>-3</v>
      </c>
      <c r="F106" s="12">
        <v>-2</v>
      </c>
      <c r="G106" s="69">
        <v>-1</v>
      </c>
      <c r="H106" s="252" t="s">
        <v>209</v>
      </c>
      <c r="I106" s="151" t="s">
        <v>226</v>
      </c>
      <c r="J106" s="142" t="s">
        <v>215</v>
      </c>
      <c r="K106" s="69">
        <v>-1</v>
      </c>
      <c r="L106" s="48">
        <v>-2</v>
      </c>
      <c r="M106" s="13">
        <v>-5</v>
      </c>
      <c r="N106" s="69">
        <v>-3</v>
      </c>
      <c r="O106" s="43">
        <v>-4</v>
      </c>
      <c r="P106" s="13">
        <v>-5</v>
      </c>
      <c r="Q106" s="250" t="s">
        <v>215</v>
      </c>
      <c r="R106" s="74"/>
      <c r="S106" s="14"/>
    </row>
    <row r="107" spans="1:19" ht="13.5">
      <c r="A107" s="636"/>
      <c r="B107" s="642"/>
      <c r="C107" s="405" t="s">
        <v>522</v>
      </c>
      <c r="D107" s="317">
        <v>-1</v>
      </c>
      <c r="E107" s="13">
        <v>-4</v>
      </c>
      <c r="F107" s="12">
        <v>-1</v>
      </c>
      <c r="G107" s="49">
        <v>-3</v>
      </c>
      <c r="H107" s="64">
        <v>-5</v>
      </c>
      <c r="I107" s="142" t="s">
        <v>215</v>
      </c>
      <c r="J107" s="151" t="s">
        <v>209</v>
      </c>
      <c r="K107" s="49">
        <v>-2</v>
      </c>
      <c r="L107" s="63">
        <v>-2</v>
      </c>
      <c r="M107" s="12">
        <v>-3</v>
      </c>
      <c r="N107" s="49">
        <v>-3</v>
      </c>
      <c r="O107" s="249" t="s">
        <v>226</v>
      </c>
      <c r="P107" s="13">
        <v>-4</v>
      </c>
      <c r="Q107" s="251" t="s">
        <v>215</v>
      </c>
      <c r="R107" s="91"/>
      <c r="S107" s="1"/>
    </row>
    <row r="108" spans="1:19" ht="14.25" thickBot="1">
      <c r="A108" s="636"/>
      <c r="B108" s="643"/>
      <c r="C108" s="406" t="s">
        <v>527</v>
      </c>
      <c r="D108" s="326">
        <v>-3</v>
      </c>
      <c r="E108" s="28">
        <v>-2</v>
      </c>
      <c r="F108" s="28">
        <v>-1</v>
      </c>
      <c r="G108" s="78">
        <v>-2</v>
      </c>
      <c r="H108" s="237" t="s">
        <v>214</v>
      </c>
      <c r="I108" s="244" t="s">
        <v>215</v>
      </c>
      <c r="J108" s="236" t="s">
        <v>215</v>
      </c>
      <c r="K108" s="78">
        <v>-3</v>
      </c>
      <c r="L108" s="47">
        <v>-2</v>
      </c>
      <c r="M108" s="28">
        <v>-3</v>
      </c>
      <c r="N108" s="76">
        <v>-5</v>
      </c>
      <c r="O108" s="53">
        <v>-4</v>
      </c>
      <c r="P108" s="28">
        <v>-3</v>
      </c>
      <c r="Q108" s="253" t="s">
        <v>213</v>
      </c>
      <c r="R108" s="99"/>
      <c r="S108" s="27"/>
    </row>
    <row r="109" spans="1:19" ht="14.25" thickBot="1">
      <c r="A109" s="636"/>
      <c r="B109" s="644" t="s">
        <v>533</v>
      </c>
      <c r="C109" s="410" t="s">
        <v>504</v>
      </c>
      <c r="D109" s="356">
        <v>-2</v>
      </c>
      <c r="E109" s="206">
        <v>-2</v>
      </c>
      <c r="F109" s="206"/>
      <c r="G109" s="216"/>
      <c r="H109" s="215">
        <v>-3</v>
      </c>
      <c r="I109" s="275" t="s">
        <v>213</v>
      </c>
      <c r="J109" s="206">
        <v>-2</v>
      </c>
      <c r="K109" s="276">
        <v>-3</v>
      </c>
      <c r="L109" s="277">
        <v>-2</v>
      </c>
      <c r="M109" s="275" t="s">
        <v>212</v>
      </c>
      <c r="N109" s="276">
        <v>-2</v>
      </c>
      <c r="O109" s="277">
        <v>-2</v>
      </c>
      <c r="P109" s="275" t="s">
        <v>213</v>
      </c>
      <c r="Q109" s="276">
        <v>-3</v>
      </c>
      <c r="R109" s="278"/>
      <c r="S109" s="279"/>
    </row>
    <row r="110" spans="1:19" ht="14.25" thickBot="1">
      <c r="A110" s="636"/>
      <c r="B110" s="645"/>
      <c r="C110" s="390" t="s">
        <v>536</v>
      </c>
      <c r="D110" s="317">
        <v>-3</v>
      </c>
      <c r="E110" s="12">
        <v>-2</v>
      </c>
      <c r="F110" s="12">
        <v>-1</v>
      </c>
      <c r="G110" s="69">
        <v>-1</v>
      </c>
      <c r="H110" s="43">
        <v>-4</v>
      </c>
      <c r="I110" s="142" t="s">
        <v>215</v>
      </c>
      <c r="J110" s="13">
        <v>-4</v>
      </c>
      <c r="K110" s="254" t="s">
        <v>209</v>
      </c>
      <c r="L110" s="63">
        <v>-3</v>
      </c>
      <c r="M110" s="151" t="s">
        <v>226</v>
      </c>
      <c r="N110" s="49">
        <v>-3</v>
      </c>
      <c r="O110" s="63">
        <v>-3</v>
      </c>
      <c r="P110" s="142" t="s">
        <v>215</v>
      </c>
      <c r="Q110" s="56">
        <v>-5</v>
      </c>
      <c r="R110" s="91"/>
      <c r="S110" s="1"/>
    </row>
    <row r="111" spans="1:19" ht="14.25" thickBot="1">
      <c r="A111" s="636"/>
      <c r="B111" s="635" t="s">
        <v>539</v>
      </c>
      <c r="C111" s="414" t="s">
        <v>504</v>
      </c>
      <c r="D111" s="349">
        <v>-2</v>
      </c>
      <c r="E111" s="158">
        <v>-2</v>
      </c>
      <c r="F111" s="158"/>
      <c r="G111" s="168"/>
      <c r="H111" s="157">
        <v>-4</v>
      </c>
      <c r="I111" s="210" t="s">
        <v>213</v>
      </c>
      <c r="J111" s="210" t="s">
        <v>212</v>
      </c>
      <c r="K111" s="168">
        <v>-3</v>
      </c>
      <c r="L111" s="157">
        <v>-1</v>
      </c>
      <c r="M111" s="158">
        <v>-3</v>
      </c>
      <c r="N111" s="233" t="s">
        <v>213</v>
      </c>
      <c r="O111" s="157"/>
      <c r="P111" s="158"/>
      <c r="Q111" s="168">
        <v>-3</v>
      </c>
      <c r="R111" s="229"/>
      <c r="S111" s="220"/>
    </row>
    <row r="112" spans="1:19" ht="13.5">
      <c r="A112" s="636"/>
      <c r="B112" s="636"/>
      <c r="C112" s="389" t="s">
        <v>540</v>
      </c>
      <c r="D112" s="321">
        <v>-4</v>
      </c>
      <c r="E112" s="17">
        <v>-3</v>
      </c>
      <c r="F112" s="17">
        <v>-1</v>
      </c>
      <c r="G112" s="68">
        <v>-1</v>
      </c>
      <c r="H112" s="245" t="s">
        <v>209</v>
      </c>
      <c r="I112" s="150" t="s">
        <v>215</v>
      </c>
      <c r="J112" s="150" t="s">
        <v>226</v>
      </c>
      <c r="K112" s="79">
        <v>-5</v>
      </c>
      <c r="L112" s="38">
        <v>-3</v>
      </c>
      <c r="M112" s="18">
        <v>-4</v>
      </c>
      <c r="N112" s="240" t="s">
        <v>215</v>
      </c>
      <c r="O112" s="38">
        <v>-2</v>
      </c>
      <c r="P112" s="17">
        <v>-1</v>
      </c>
      <c r="Q112" s="68">
        <v>-3</v>
      </c>
      <c r="R112" s="96"/>
      <c r="S112" s="8"/>
    </row>
    <row r="113" spans="1:19" ht="14.25" thickBot="1">
      <c r="A113" s="652"/>
      <c r="B113" s="652"/>
      <c r="C113" s="407" t="s">
        <v>527</v>
      </c>
      <c r="D113" s="326">
        <v>-3</v>
      </c>
      <c r="E113" s="12">
        <v>-2</v>
      </c>
      <c r="F113" s="12">
        <v>-1</v>
      </c>
      <c r="G113" s="69">
        <v>-2</v>
      </c>
      <c r="H113" s="147" t="s">
        <v>214</v>
      </c>
      <c r="I113" s="151" t="s">
        <v>215</v>
      </c>
      <c r="J113" s="142" t="s">
        <v>215</v>
      </c>
      <c r="K113" s="69">
        <v>-3</v>
      </c>
      <c r="L113" s="48">
        <v>-2</v>
      </c>
      <c r="M113" s="12">
        <v>-3</v>
      </c>
      <c r="N113" s="77">
        <v>-5</v>
      </c>
      <c r="O113" s="43">
        <v>-4</v>
      </c>
      <c r="P113" s="12">
        <v>-3</v>
      </c>
      <c r="Q113" s="241" t="s">
        <v>213</v>
      </c>
      <c r="R113" s="7"/>
      <c r="S113" s="1"/>
    </row>
    <row r="114" spans="1:19" s="202" customFormat="1" ht="13.5">
      <c r="A114" s="421"/>
      <c r="B114" s="422"/>
      <c r="C114" s="422"/>
      <c r="D114" s="423"/>
      <c r="E114" s="423"/>
      <c r="F114" s="423"/>
      <c r="G114" s="423"/>
      <c r="H114" s="424"/>
      <c r="I114" s="423"/>
      <c r="J114" s="424"/>
      <c r="K114" s="423"/>
      <c r="L114" s="423"/>
      <c r="M114" s="423"/>
      <c r="N114" s="423"/>
      <c r="O114" s="423"/>
      <c r="P114" s="423"/>
      <c r="Q114" s="423"/>
      <c r="R114" s="424"/>
      <c r="S114" s="424"/>
    </row>
    <row r="115" spans="1:19" ht="14.25" thickBot="1">
      <c r="A115" s="271" t="s">
        <v>500</v>
      </c>
      <c r="B115" s="271" t="s">
        <v>501</v>
      </c>
      <c r="C115" s="400" t="s">
        <v>502</v>
      </c>
      <c r="D115" s="373" t="s">
        <v>188</v>
      </c>
      <c r="E115" s="272" t="s">
        <v>189</v>
      </c>
      <c r="F115" s="272" t="s">
        <v>190</v>
      </c>
      <c r="G115" s="273" t="s">
        <v>191</v>
      </c>
      <c r="H115" s="274" t="s">
        <v>192</v>
      </c>
      <c r="I115" s="272" t="s">
        <v>193</v>
      </c>
      <c r="J115" s="272" t="s">
        <v>194</v>
      </c>
      <c r="K115" s="273" t="s">
        <v>195</v>
      </c>
      <c r="L115" s="274" t="s">
        <v>196</v>
      </c>
      <c r="M115" s="272" t="s">
        <v>197</v>
      </c>
      <c r="N115" s="273" t="s">
        <v>198</v>
      </c>
      <c r="O115" s="274" t="s">
        <v>199</v>
      </c>
      <c r="P115" s="272" t="s">
        <v>200</v>
      </c>
      <c r="Q115" s="273" t="s">
        <v>201</v>
      </c>
      <c r="R115" s="274" t="s">
        <v>202</v>
      </c>
      <c r="S115" s="272" t="s">
        <v>203</v>
      </c>
    </row>
    <row r="116" spans="1:19" ht="15" thickBot="1" thickTop="1">
      <c r="A116" s="622" t="s">
        <v>112</v>
      </c>
      <c r="B116" s="620" t="s">
        <v>562</v>
      </c>
      <c r="C116" s="621"/>
      <c r="D116" s="348"/>
      <c r="E116" s="154">
        <v>-3</v>
      </c>
      <c r="F116" s="154"/>
      <c r="G116" s="197"/>
      <c r="H116" s="153">
        <v>-2</v>
      </c>
      <c r="I116" s="154">
        <v>-2</v>
      </c>
      <c r="J116" s="154" t="s">
        <v>204</v>
      </c>
      <c r="K116" s="197">
        <v>-1</v>
      </c>
      <c r="L116" s="153">
        <v>-1</v>
      </c>
      <c r="M116" s="154">
        <v>-1</v>
      </c>
      <c r="N116" s="197"/>
      <c r="O116" s="153">
        <v>-2</v>
      </c>
      <c r="P116" s="154">
        <v>-2</v>
      </c>
      <c r="Q116" s="197">
        <v>-1</v>
      </c>
      <c r="R116" s="230"/>
      <c r="S116" s="228"/>
    </row>
    <row r="117" spans="1:19" ht="14.25" thickBot="1">
      <c r="A117" s="650"/>
      <c r="B117" s="607" t="s">
        <v>559</v>
      </c>
      <c r="C117" s="408" t="s">
        <v>504</v>
      </c>
      <c r="D117" s="349"/>
      <c r="E117" s="210" t="s">
        <v>213</v>
      </c>
      <c r="F117" s="158">
        <v>-1</v>
      </c>
      <c r="G117" s="168">
        <v>-3</v>
      </c>
      <c r="H117" s="157"/>
      <c r="I117" s="158">
        <v>-3</v>
      </c>
      <c r="J117" s="210" t="s">
        <v>213</v>
      </c>
      <c r="K117" s="168">
        <v>-3</v>
      </c>
      <c r="L117" s="157">
        <v>-3</v>
      </c>
      <c r="M117" s="158">
        <v>-2</v>
      </c>
      <c r="N117" s="168">
        <v>-2</v>
      </c>
      <c r="O117" s="157">
        <v>-2</v>
      </c>
      <c r="P117" s="210" t="s">
        <v>212</v>
      </c>
      <c r="Q117" s="168"/>
      <c r="R117" s="229"/>
      <c r="S117" s="220"/>
    </row>
    <row r="118" spans="1:19" ht="14.25" thickBot="1">
      <c r="A118" s="650"/>
      <c r="B118" s="609"/>
      <c r="C118" s="391" t="s">
        <v>538</v>
      </c>
      <c r="D118" s="323">
        <v>-1</v>
      </c>
      <c r="E118" s="143" t="s">
        <v>215</v>
      </c>
      <c r="F118" s="20">
        <v>-2</v>
      </c>
      <c r="G118" s="97">
        <v>-4</v>
      </c>
      <c r="H118" s="37">
        <v>-1</v>
      </c>
      <c r="I118" s="21">
        <v>-5</v>
      </c>
      <c r="J118" s="143" t="s">
        <v>215</v>
      </c>
      <c r="K118" s="97">
        <v>-4</v>
      </c>
      <c r="L118" s="246" t="s">
        <v>209</v>
      </c>
      <c r="M118" s="20">
        <v>-3</v>
      </c>
      <c r="N118" s="67">
        <v>-3</v>
      </c>
      <c r="O118" s="37">
        <v>-3</v>
      </c>
      <c r="P118" s="146" t="s">
        <v>226</v>
      </c>
      <c r="Q118" s="67">
        <v>-2</v>
      </c>
      <c r="R118" s="95"/>
      <c r="S118" s="19"/>
    </row>
    <row r="119" spans="1:19" ht="14.25" thickBot="1">
      <c r="A119" s="650"/>
      <c r="B119" s="666" t="s">
        <v>530</v>
      </c>
      <c r="C119" s="404" t="s">
        <v>504</v>
      </c>
      <c r="D119" s="356"/>
      <c r="E119" s="206"/>
      <c r="F119" s="206"/>
      <c r="G119" s="216">
        <v>-3</v>
      </c>
      <c r="H119" s="215">
        <v>-2</v>
      </c>
      <c r="I119" s="206">
        <v>-3</v>
      </c>
      <c r="J119" s="206">
        <v>-2</v>
      </c>
      <c r="K119" s="267" t="s">
        <v>212</v>
      </c>
      <c r="L119" s="215">
        <v>-2</v>
      </c>
      <c r="M119" s="206">
        <v>-2</v>
      </c>
      <c r="N119" s="216">
        <v>-2</v>
      </c>
      <c r="O119" s="268" t="s">
        <v>213</v>
      </c>
      <c r="P119" s="275" t="s">
        <v>213</v>
      </c>
      <c r="Q119" s="216">
        <v>-3</v>
      </c>
      <c r="R119" s="217"/>
      <c r="S119" s="218"/>
    </row>
    <row r="120" spans="1:19" ht="13.5">
      <c r="A120" s="650"/>
      <c r="B120" s="642"/>
      <c r="C120" s="384" t="s">
        <v>532</v>
      </c>
      <c r="D120" s="317">
        <v>-1</v>
      </c>
      <c r="E120" s="12">
        <v>-1</v>
      </c>
      <c r="F120" s="12">
        <v>-2</v>
      </c>
      <c r="G120" s="241" t="s">
        <v>209</v>
      </c>
      <c r="H120" s="48">
        <v>-3</v>
      </c>
      <c r="I120" s="12">
        <v>-3</v>
      </c>
      <c r="J120" s="13">
        <v>-4</v>
      </c>
      <c r="K120" s="241" t="s">
        <v>226</v>
      </c>
      <c r="L120" s="48">
        <v>-3</v>
      </c>
      <c r="M120" s="12">
        <v>-3</v>
      </c>
      <c r="N120" s="69">
        <v>-3</v>
      </c>
      <c r="O120" s="147" t="s">
        <v>215</v>
      </c>
      <c r="P120" s="142" t="s">
        <v>215</v>
      </c>
      <c r="Q120" s="77">
        <v>-5</v>
      </c>
      <c r="R120" s="74"/>
      <c r="S120" s="14"/>
    </row>
    <row r="121" spans="1:19" ht="13.5">
      <c r="A121" s="650"/>
      <c r="B121" s="642"/>
      <c r="C121" s="386" t="s">
        <v>531</v>
      </c>
      <c r="D121" s="320">
        <v>-1</v>
      </c>
      <c r="E121" s="17">
        <v>-2</v>
      </c>
      <c r="F121" s="17">
        <v>-1</v>
      </c>
      <c r="G121" s="68">
        <v>-3</v>
      </c>
      <c r="H121" s="54">
        <v>-4</v>
      </c>
      <c r="I121" s="18">
        <v>-5</v>
      </c>
      <c r="J121" s="17">
        <v>-3</v>
      </c>
      <c r="K121" s="240" t="s">
        <v>215</v>
      </c>
      <c r="L121" s="245" t="s">
        <v>209</v>
      </c>
      <c r="M121" s="17">
        <v>-2</v>
      </c>
      <c r="N121" s="68">
        <v>-2</v>
      </c>
      <c r="O121" s="54">
        <v>-5</v>
      </c>
      <c r="P121" s="145" t="s">
        <v>215</v>
      </c>
      <c r="Q121" s="263" t="s">
        <v>226</v>
      </c>
      <c r="R121" s="73"/>
      <c r="S121" s="23"/>
    </row>
    <row r="122" spans="1:19" ht="13.5">
      <c r="A122" s="650"/>
      <c r="B122" s="642"/>
      <c r="C122" s="409" t="s">
        <v>517</v>
      </c>
      <c r="D122" s="317">
        <v>-1</v>
      </c>
      <c r="E122" s="12">
        <v>-1</v>
      </c>
      <c r="F122" s="12">
        <v>-3</v>
      </c>
      <c r="G122" s="241" t="s">
        <v>209</v>
      </c>
      <c r="H122" s="48">
        <v>-3</v>
      </c>
      <c r="I122" s="13">
        <v>-5</v>
      </c>
      <c r="J122" s="13">
        <v>-4</v>
      </c>
      <c r="K122" s="69">
        <v>-2</v>
      </c>
      <c r="L122" s="48">
        <v>-3</v>
      </c>
      <c r="M122" s="12">
        <v>-3</v>
      </c>
      <c r="N122" s="69">
        <v>-3</v>
      </c>
      <c r="O122" s="147" t="s">
        <v>215</v>
      </c>
      <c r="P122" s="142" t="s">
        <v>215</v>
      </c>
      <c r="Q122" s="241" t="s">
        <v>226</v>
      </c>
      <c r="R122" s="74"/>
      <c r="S122" s="14"/>
    </row>
    <row r="123" spans="1:19" ht="14.25" thickBot="1">
      <c r="A123" s="650"/>
      <c r="B123" s="643"/>
      <c r="C123" s="357" t="s">
        <v>521</v>
      </c>
      <c r="D123" s="356">
        <v>-1</v>
      </c>
      <c r="E123" s="206">
        <v>-3</v>
      </c>
      <c r="F123" s="206">
        <v>-1</v>
      </c>
      <c r="G123" s="276">
        <v>-4</v>
      </c>
      <c r="H123" s="277">
        <v>-2</v>
      </c>
      <c r="I123" s="285" t="s">
        <v>209</v>
      </c>
      <c r="J123" s="206">
        <v>-5</v>
      </c>
      <c r="K123" s="276">
        <v>-2</v>
      </c>
      <c r="L123" s="277">
        <v>-3</v>
      </c>
      <c r="M123" s="206">
        <v>-3</v>
      </c>
      <c r="N123" s="289">
        <v>-4</v>
      </c>
      <c r="O123" s="290" t="s">
        <v>215</v>
      </c>
      <c r="P123" s="291" t="s">
        <v>215</v>
      </c>
      <c r="Q123" s="292" t="s">
        <v>226</v>
      </c>
      <c r="R123" s="278"/>
      <c r="S123" s="279"/>
    </row>
    <row r="124" spans="1:19" ht="14.25" thickBot="1">
      <c r="A124" s="650"/>
      <c r="B124" s="669" t="s">
        <v>533</v>
      </c>
      <c r="C124" s="410" t="s">
        <v>504</v>
      </c>
      <c r="D124" s="356">
        <v>-2</v>
      </c>
      <c r="E124" s="206">
        <v>-2</v>
      </c>
      <c r="F124" s="206"/>
      <c r="G124" s="216"/>
      <c r="H124" s="215">
        <v>-3</v>
      </c>
      <c r="I124" s="275" t="s">
        <v>213</v>
      </c>
      <c r="J124" s="206">
        <v>-2</v>
      </c>
      <c r="K124" s="276">
        <v>-3</v>
      </c>
      <c r="L124" s="277">
        <v>-2</v>
      </c>
      <c r="M124" s="275" t="s">
        <v>212</v>
      </c>
      <c r="N124" s="276">
        <v>-2</v>
      </c>
      <c r="O124" s="277">
        <v>-2</v>
      </c>
      <c r="P124" s="275" t="s">
        <v>213</v>
      </c>
      <c r="Q124" s="276">
        <v>-3</v>
      </c>
      <c r="R124" s="278"/>
      <c r="S124" s="279"/>
    </row>
    <row r="125" spans="1:19" ht="14.25" thickBot="1">
      <c r="A125" s="650"/>
      <c r="B125" s="670"/>
      <c r="C125" s="411" t="s">
        <v>536</v>
      </c>
      <c r="D125" s="317">
        <v>-3</v>
      </c>
      <c r="E125" s="12">
        <v>-2</v>
      </c>
      <c r="F125" s="12">
        <v>-1</v>
      </c>
      <c r="G125" s="69">
        <v>-1</v>
      </c>
      <c r="H125" s="43">
        <v>-4</v>
      </c>
      <c r="I125" s="142" t="s">
        <v>215</v>
      </c>
      <c r="J125" s="13">
        <v>-4</v>
      </c>
      <c r="K125" s="254" t="s">
        <v>209</v>
      </c>
      <c r="L125" s="63">
        <v>-3</v>
      </c>
      <c r="M125" s="151" t="s">
        <v>226</v>
      </c>
      <c r="N125" s="49">
        <v>-3</v>
      </c>
      <c r="O125" s="63">
        <v>-3</v>
      </c>
      <c r="P125" s="142" t="s">
        <v>215</v>
      </c>
      <c r="Q125" s="56">
        <v>-5</v>
      </c>
      <c r="R125" s="91"/>
      <c r="S125" s="1"/>
    </row>
    <row r="126" spans="1:19" ht="14.25" thickBot="1">
      <c r="A126" s="650"/>
      <c r="B126" s="671" t="s">
        <v>520</v>
      </c>
      <c r="C126" s="401" t="s">
        <v>504</v>
      </c>
      <c r="D126" s="349"/>
      <c r="E126" s="158">
        <v>-2</v>
      </c>
      <c r="F126" s="158"/>
      <c r="G126" s="159">
        <v>-3</v>
      </c>
      <c r="H126" s="160"/>
      <c r="I126" s="158">
        <v>-3</v>
      </c>
      <c r="J126" s="158">
        <v>-3</v>
      </c>
      <c r="K126" s="159">
        <v>-1</v>
      </c>
      <c r="L126" s="160">
        <v>-2</v>
      </c>
      <c r="M126" s="158">
        <v>-2</v>
      </c>
      <c r="N126" s="159">
        <v>-3</v>
      </c>
      <c r="O126" s="209" t="s">
        <v>213</v>
      </c>
      <c r="P126" s="210" t="s">
        <v>213</v>
      </c>
      <c r="Q126" s="232" t="s">
        <v>212</v>
      </c>
      <c r="R126" s="219"/>
      <c r="S126" s="220"/>
    </row>
    <row r="127" spans="1:19" ht="13.5">
      <c r="A127" s="650"/>
      <c r="B127" s="672"/>
      <c r="C127" s="389" t="s">
        <v>521</v>
      </c>
      <c r="D127" s="320">
        <v>-1</v>
      </c>
      <c r="E127" s="17">
        <v>-3</v>
      </c>
      <c r="F127" s="17">
        <v>-1</v>
      </c>
      <c r="G127" s="57">
        <v>-4</v>
      </c>
      <c r="H127" s="61">
        <v>-2</v>
      </c>
      <c r="I127" s="150" t="s">
        <v>209</v>
      </c>
      <c r="J127" s="18">
        <v>-5</v>
      </c>
      <c r="K127" s="41">
        <v>-2</v>
      </c>
      <c r="L127" s="61">
        <v>-3</v>
      </c>
      <c r="M127" s="17">
        <v>-3</v>
      </c>
      <c r="N127" s="57">
        <v>-4</v>
      </c>
      <c r="O127" s="149" t="s">
        <v>215</v>
      </c>
      <c r="P127" s="145" t="s">
        <v>215</v>
      </c>
      <c r="Q127" s="231" t="s">
        <v>226</v>
      </c>
      <c r="R127" s="90"/>
      <c r="S127" s="8"/>
    </row>
    <row r="128" spans="1:19" ht="13.5">
      <c r="A128" s="650"/>
      <c r="B128" s="672"/>
      <c r="C128" s="409" t="s">
        <v>517</v>
      </c>
      <c r="D128" s="317">
        <v>-1</v>
      </c>
      <c r="E128" s="12">
        <v>-1</v>
      </c>
      <c r="F128" s="12">
        <v>-3</v>
      </c>
      <c r="G128" s="241" t="s">
        <v>209</v>
      </c>
      <c r="H128" s="48">
        <v>-3</v>
      </c>
      <c r="I128" s="13">
        <v>-5</v>
      </c>
      <c r="J128" s="13">
        <v>-4</v>
      </c>
      <c r="K128" s="69">
        <v>-2</v>
      </c>
      <c r="L128" s="48">
        <v>-3</v>
      </c>
      <c r="M128" s="12">
        <v>-3</v>
      </c>
      <c r="N128" s="69">
        <v>-3</v>
      </c>
      <c r="O128" s="147" t="s">
        <v>215</v>
      </c>
      <c r="P128" s="142" t="s">
        <v>215</v>
      </c>
      <c r="Q128" s="241" t="s">
        <v>226</v>
      </c>
      <c r="R128" s="74"/>
      <c r="S128" s="14"/>
    </row>
    <row r="129" spans="1:19" ht="13.5">
      <c r="A129" s="650"/>
      <c r="B129" s="672"/>
      <c r="C129" s="409" t="s">
        <v>518</v>
      </c>
      <c r="D129" s="317">
        <v>-1</v>
      </c>
      <c r="E129" s="12">
        <v>-2</v>
      </c>
      <c r="F129" s="12">
        <v>-1</v>
      </c>
      <c r="G129" s="241" t="s">
        <v>226</v>
      </c>
      <c r="H129" s="43">
        <v>-4</v>
      </c>
      <c r="I129" s="13">
        <v>-4</v>
      </c>
      <c r="J129" s="12">
        <v>-3</v>
      </c>
      <c r="K129" s="69">
        <v>-2</v>
      </c>
      <c r="L129" s="48">
        <v>-2</v>
      </c>
      <c r="M129" s="13">
        <v>-4</v>
      </c>
      <c r="N129" s="241" t="s">
        <v>209</v>
      </c>
      <c r="O129" s="147" t="s">
        <v>215</v>
      </c>
      <c r="P129" s="13">
        <v>-5</v>
      </c>
      <c r="Q129" s="250" t="s">
        <v>215</v>
      </c>
      <c r="R129" s="74"/>
      <c r="S129" s="14"/>
    </row>
    <row r="130" spans="1:19" ht="14.25" thickBot="1">
      <c r="A130" s="651"/>
      <c r="B130" s="673"/>
      <c r="C130" s="412" t="s">
        <v>519</v>
      </c>
      <c r="D130" s="354">
        <v>-2</v>
      </c>
      <c r="E130" s="204">
        <v>-1</v>
      </c>
      <c r="F130" s="204">
        <v>-3</v>
      </c>
      <c r="G130" s="284">
        <v>-4</v>
      </c>
      <c r="H130" s="203">
        <v>-3</v>
      </c>
      <c r="I130" s="285" t="s">
        <v>226</v>
      </c>
      <c r="J130" s="286">
        <v>-4</v>
      </c>
      <c r="K130" s="205">
        <v>-1</v>
      </c>
      <c r="L130" s="248" t="s">
        <v>209</v>
      </c>
      <c r="M130" s="204">
        <v>-3</v>
      </c>
      <c r="N130" s="205">
        <v>-3</v>
      </c>
      <c r="O130" s="287" t="s">
        <v>215</v>
      </c>
      <c r="P130" s="286">
        <v>-4</v>
      </c>
      <c r="Q130" s="288" t="s">
        <v>215</v>
      </c>
      <c r="R130" s="207"/>
      <c r="S130" s="208"/>
    </row>
    <row r="131" spans="1:19" ht="13.5">
      <c r="A131" s="421"/>
      <c r="B131" s="422"/>
      <c r="C131" s="422"/>
      <c r="D131" s="423"/>
      <c r="E131" s="423"/>
      <c r="F131" s="423"/>
      <c r="G131" s="423"/>
      <c r="H131" s="424"/>
      <c r="I131" s="423"/>
      <c r="J131" s="424"/>
      <c r="K131" s="423"/>
      <c r="L131" s="423"/>
      <c r="M131" s="423"/>
      <c r="N131" s="423"/>
      <c r="O131" s="423"/>
      <c r="P131" s="423"/>
      <c r="Q131" s="423"/>
      <c r="R131" s="424"/>
      <c r="S131" s="424"/>
    </row>
    <row r="132" spans="1:19" ht="14.25" thickBot="1">
      <c r="A132" s="271" t="s">
        <v>500</v>
      </c>
      <c r="B132" s="271" t="s">
        <v>501</v>
      </c>
      <c r="C132" s="400" t="s">
        <v>502</v>
      </c>
      <c r="D132" s="373" t="s">
        <v>188</v>
      </c>
      <c r="E132" s="272" t="s">
        <v>189</v>
      </c>
      <c r="F132" s="272" t="s">
        <v>190</v>
      </c>
      <c r="G132" s="273" t="s">
        <v>191</v>
      </c>
      <c r="H132" s="274" t="s">
        <v>192</v>
      </c>
      <c r="I132" s="272" t="s">
        <v>193</v>
      </c>
      <c r="J132" s="272" t="s">
        <v>194</v>
      </c>
      <c r="K132" s="273" t="s">
        <v>195</v>
      </c>
      <c r="L132" s="274" t="s">
        <v>196</v>
      </c>
      <c r="M132" s="272" t="s">
        <v>197</v>
      </c>
      <c r="N132" s="273" t="s">
        <v>198</v>
      </c>
      <c r="O132" s="274" t="s">
        <v>199</v>
      </c>
      <c r="P132" s="272" t="s">
        <v>200</v>
      </c>
      <c r="Q132" s="273" t="s">
        <v>201</v>
      </c>
      <c r="R132" s="274" t="s">
        <v>202</v>
      </c>
      <c r="S132" s="272" t="s">
        <v>203</v>
      </c>
    </row>
    <row r="133" spans="1:19" ht="15" thickBot="1" thickTop="1">
      <c r="A133" s="622" t="s">
        <v>103</v>
      </c>
      <c r="B133" s="620" t="s">
        <v>562</v>
      </c>
      <c r="C133" s="621"/>
      <c r="D133" s="319">
        <v>-1</v>
      </c>
      <c r="E133" s="16"/>
      <c r="F133" s="16"/>
      <c r="G133" s="66"/>
      <c r="H133" s="36">
        <v>-2</v>
      </c>
      <c r="I133" s="16" t="s">
        <v>204</v>
      </c>
      <c r="J133" s="16">
        <v>-3</v>
      </c>
      <c r="K133" s="66">
        <v>-1</v>
      </c>
      <c r="L133" s="36"/>
      <c r="M133" s="16">
        <v>-2</v>
      </c>
      <c r="N133" s="66">
        <v>-3</v>
      </c>
      <c r="O133" s="36">
        <v>-1</v>
      </c>
      <c r="P133" s="16"/>
      <c r="Q133" s="66">
        <v>-2</v>
      </c>
      <c r="R133" s="94"/>
      <c r="S133" s="15"/>
    </row>
    <row r="134" spans="1:19" ht="14.25" thickBot="1">
      <c r="A134" s="608"/>
      <c r="B134" s="614" t="s">
        <v>560</v>
      </c>
      <c r="C134" s="401" t="s">
        <v>504</v>
      </c>
      <c r="D134" s="323">
        <v>-2</v>
      </c>
      <c r="E134" s="20">
        <v>-2</v>
      </c>
      <c r="F134" s="20"/>
      <c r="G134" s="67"/>
      <c r="H134" s="37">
        <v>-4</v>
      </c>
      <c r="I134" s="210" t="s">
        <v>213</v>
      </c>
      <c r="J134" s="210" t="s">
        <v>212</v>
      </c>
      <c r="K134" s="67">
        <v>-3</v>
      </c>
      <c r="L134" s="37">
        <v>-1</v>
      </c>
      <c r="M134" s="20">
        <v>-3</v>
      </c>
      <c r="N134" s="233" t="s">
        <v>213</v>
      </c>
      <c r="O134" s="37"/>
      <c r="P134" s="20"/>
      <c r="Q134" s="67">
        <v>-3</v>
      </c>
      <c r="R134" s="95"/>
      <c r="S134" s="19"/>
    </row>
    <row r="135" spans="1:19" ht="13.5">
      <c r="A135" s="608"/>
      <c r="B135" s="615"/>
      <c r="C135" s="299" t="s">
        <v>540</v>
      </c>
      <c r="D135" s="321">
        <v>-4</v>
      </c>
      <c r="E135" s="17">
        <v>-3</v>
      </c>
      <c r="F135" s="17">
        <v>-1</v>
      </c>
      <c r="G135" s="68">
        <v>-1</v>
      </c>
      <c r="H135" s="245" t="s">
        <v>209</v>
      </c>
      <c r="I135" s="150" t="s">
        <v>215</v>
      </c>
      <c r="J135" s="150" t="s">
        <v>226</v>
      </c>
      <c r="K135" s="79">
        <v>-5</v>
      </c>
      <c r="L135" s="38">
        <v>-3</v>
      </c>
      <c r="M135" s="18">
        <v>-4</v>
      </c>
      <c r="N135" s="240" t="s">
        <v>215</v>
      </c>
      <c r="O135" s="38">
        <v>-2</v>
      </c>
      <c r="P135" s="17">
        <v>-1</v>
      </c>
      <c r="Q135" s="68">
        <v>-3</v>
      </c>
      <c r="R135" s="96"/>
      <c r="S135" s="8"/>
    </row>
    <row r="136" spans="1:19" ht="14.25" thickBot="1">
      <c r="A136" s="608"/>
      <c r="B136" s="616"/>
      <c r="C136" s="298" t="s">
        <v>541</v>
      </c>
      <c r="D136" s="326">
        <v>-3</v>
      </c>
      <c r="E136" s="28">
        <v>-2</v>
      </c>
      <c r="F136" s="28">
        <v>-1</v>
      </c>
      <c r="G136" s="78">
        <v>-2</v>
      </c>
      <c r="H136" s="237" t="s">
        <v>214</v>
      </c>
      <c r="I136" s="244" t="s">
        <v>215</v>
      </c>
      <c r="J136" s="236" t="s">
        <v>215</v>
      </c>
      <c r="K136" s="78">
        <v>-3</v>
      </c>
      <c r="L136" s="47">
        <v>-2</v>
      </c>
      <c r="M136" s="28">
        <v>-3</v>
      </c>
      <c r="N136" s="76">
        <v>-5</v>
      </c>
      <c r="O136" s="53">
        <v>-4</v>
      </c>
      <c r="P136" s="28">
        <v>-3</v>
      </c>
      <c r="Q136" s="253" t="s">
        <v>213</v>
      </c>
      <c r="R136" s="99"/>
      <c r="S136" s="27"/>
    </row>
    <row r="137" spans="1:19" ht="14.25" thickBot="1">
      <c r="A137" s="608"/>
      <c r="B137" s="641" t="s">
        <v>524</v>
      </c>
      <c r="C137" s="404" t="s">
        <v>504</v>
      </c>
      <c r="D137" s="356">
        <v>-1</v>
      </c>
      <c r="E137" s="206">
        <v>-2</v>
      </c>
      <c r="F137" s="206"/>
      <c r="G137" s="216"/>
      <c r="H137" s="215">
        <v>-3</v>
      </c>
      <c r="I137" s="275" t="s">
        <v>212</v>
      </c>
      <c r="J137" s="275" t="s">
        <v>213</v>
      </c>
      <c r="K137" s="216"/>
      <c r="L137" s="215">
        <v>-1</v>
      </c>
      <c r="M137" s="206">
        <v>-3</v>
      </c>
      <c r="N137" s="216">
        <v>-2</v>
      </c>
      <c r="O137" s="215">
        <v>-3</v>
      </c>
      <c r="P137" s="206">
        <v>-3</v>
      </c>
      <c r="Q137" s="267" t="s">
        <v>213</v>
      </c>
      <c r="R137" s="217"/>
      <c r="S137" s="218"/>
    </row>
    <row r="138" spans="1:19" ht="13.5">
      <c r="A138" s="608"/>
      <c r="B138" s="642"/>
      <c r="C138" s="392" t="s">
        <v>525</v>
      </c>
      <c r="D138" s="317">
        <v>-2</v>
      </c>
      <c r="E138" s="12">
        <v>-3</v>
      </c>
      <c r="F138" s="12">
        <v>-2</v>
      </c>
      <c r="G138" s="69">
        <v>-1</v>
      </c>
      <c r="H138" s="252" t="s">
        <v>209</v>
      </c>
      <c r="I138" s="151" t="s">
        <v>226</v>
      </c>
      <c r="J138" s="142" t="s">
        <v>215</v>
      </c>
      <c r="K138" s="69">
        <v>-1</v>
      </c>
      <c r="L138" s="48">
        <v>-2</v>
      </c>
      <c r="M138" s="13">
        <v>-5</v>
      </c>
      <c r="N138" s="69">
        <v>-3</v>
      </c>
      <c r="O138" s="43">
        <v>-4</v>
      </c>
      <c r="P138" s="13">
        <v>-5</v>
      </c>
      <c r="Q138" s="250" t="s">
        <v>215</v>
      </c>
      <c r="R138" s="74"/>
      <c r="S138" s="14"/>
    </row>
    <row r="139" spans="1:19" ht="13.5">
      <c r="A139" s="608"/>
      <c r="B139" s="668"/>
      <c r="C139" s="405" t="s">
        <v>522</v>
      </c>
      <c r="D139" s="317">
        <v>-1</v>
      </c>
      <c r="E139" s="13">
        <v>-4</v>
      </c>
      <c r="F139" s="12">
        <v>-1</v>
      </c>
      <c r="G139" s="49">
        <v>-3</v>
      </c>
      <c r="H139" s="64">
        <v>-5</v>
      </c>
      <c r="I139" s="142" t="s">
        <v>215</v>
      </c>
      <c r="J139" s="151" t="s">
        <v>209</v>
      </c>
      <c r="K139" s="49">
        <v>-2</v>
      </c>
      <c r="L139" s="63">
        <v>-2</v>
      </c>
      <c r="M139" s="12">
        <v>-3</v>
      </c>
      <c r="N139" s="49">
        <v>-3</v>
      </c>
      <c r="O139" s="249" t="s">
        <v>226</v>
      </c>
      <c r="P139" s="13">
        <v>-4</v>
      </c>
      <c r="Q139" s="251" t="s">
        <v>215</v>
      </c>
      <c r="R139" s="91"/>
      <c r="S139" s="1"/>
    </row>
    <row r="140" spans="1:19" ht="14.25" thickBot="1">
      <c r="A140" s="608"/>
      <c r="B140" s="643"/>
      <c r="C140" s="406" t="s">
        <v>527</v>
      </c>
      <c r="D140" s="326">
        <v>-3</v>
      </c>
      <c r="E140" s="28">
        <v>-2</v>
      </c>
      <c r="F140" s="28">
        <v>-1</v>
      </c>
      <c r="G140" s="78">
        <v>-2</v>
      </c>
      <c r="H140" s="237" t="s">
        <v>214</v>
      </c>
      <c r="I140" s="244" t="s">
        <v>215</v>
      </c>
      <c r="J140" s="236" t="s">
        <v>215</v>
      </c>
      <c r="K140" s="78">
        <v>-3</v>
      </c>
      <c r="L140" s="47">
        <v>-2</v>
      </c>
      <c r="M140" s="28">
        <v>-3</v>
      </c>
      <c r="N140" s="76">
        <v>-5</v>
      </c>
      <c r="O140" s="53">
        <v>-4</v>
      </c>
      <c r="P140" s="28">
        <v>-3</v>
      </c>
      <c r="Q140" s="253" t="s">
        <v>213</v>
      </c>
      <c r="R140" s="99"/>
      <c r="S140" s="27"/>
    </row>
    <row r="141" spans="1:19" ht="14.25" thickBot="1">
      <c r="A141" s="608"/>
      <c r="B141" s="635" t="s">
        <v>528</v>
      </c>
      <c r="C141" s="401" t="s">
        <v>504</v>
      </c>
      <c r="D141" s="356"/>
      <c r="E141" s="206">
        <v>-2</v>
      </c>
      <c r="F141" s="206"/>
      <c r="G141" s="276">
        <v>-2</v>
      </c>
      <c r="H141" s="277">
        <v>-3</v>
      </c>
      <c r="I141" s="275" t="s">
        <v>213</v>
      </c>
      <c r="J141" s="206">
        <v>-4</v>
      </c>
      <c r="K141" s="276"/>
      <c r="L141" s="277">
        <v>-1</v>
      </c>
      <c r="M141" s="206">
        <v>-2</v>
      </c>
      <c r="N141" s="276">
        <v>-2</v>
      </c>
      <c r="O141" s="280" t="s">
        <v>212</v>
      </c>
      <c r="P141" s="206">
        <v>-3</v>
      </c>
      <c r="Q141" s="281" t="s">
        <v>213</v>
      </c>
      <c r="R141" s="278"/>
      <c r="S141" s="279"/>
    </row>
    <row r="142" spans="1:19" ht="13.5">
      <c r="A142" s="608"/>
      <c r="B142" s="636"/>
      <c r="C142" s="389" t="s">
        <v>522</v>
      </c>
      <c r="D142" s="317">
        <v>-1</v>
      </c>
      <c r="E142" s="13">
        <v>-4</v>
      </c>
      <c r="F142" s="12">
        <v>-1</v>
      </c>
      <c r="G142" s="49">
        <v>-3</v>
      </c>
      <c r="H142" s="64">
        <v>-5</v>
      </c>
      <c r="I142" s="142" t="s">
        <v>215</v>
      </c>
      <c r="J142" s="151" t="s">
        <v>209</v>
      </c>
      <c r="K142" s="49">
        <v>-2</v>
      </c>
      <c r="L142" s="63">
        <v>-2</v>
      </c>
      <c r="M142" s="12">
        <v>-3</v>
      </c>
      <c r="N142" s="49">
        <v>-3</v>
      </c>
      <c r="O142" s="249" t="s">
        <v>226</v>
      </c>
      <c r="P142" s="13">
        <v>-4</v>
      </c>
      <c r="Q142" s="251" t="s">
        <v>215</v>
      </c>
      <c r="R142" s="91"/>
      <c r="S142" s="1"/>
    </row>
    <row r="143" spans="1:19" ht="14.25" thickBot="1">
      <c r="A143" s="608"/>
      <c r="B143" s="652"/>
      <c r="C143" s="407" t="s">
        <v>527</v>
      </c>
      <c r="D143" s="326">
        <v>-3</v>
      </c>
      <c r="E143" s="28">
        <v>-2</v>
      </c>
      <c r="F143" s="28">
        <v>-1</v>
      </c>
      <c r="G143" s="78">
        <v>-2</v>
      </c>
      <c r="H143" s="237" t="s">
        <v>214</v>
      </c>
      <c r="I143" s="244" t="s">
        <v>215</v>
      </c>
      <c r="J143" s="236" t="s">
        <v>215</v>
      </c>
      <c r="K143" s="78">
        <v>-3</v>
      </c>
      <c r="L143" s="47">
        <v>-2</v>
      </c>
      <c r="M143" s="28">
        <v>-3</v>
      </c>
      <c r="N143" s="76">
        <v>-5</v>
      </c>
      <c r="O143" s="53">
        <v>-4</v>
      </c>
      <c r="P143" s="28">
        <v>-3</v>
      </c>
      <c r="Q143" s="253" t="s">
        <v>213</v>
      </c>
      <c r="R143" s="99"/>
      <c r="S143" s="27"/>
    </row>
    <row r="144" spans="1:19" ht="14.25" thickBot="1">
      <c r="A144" s="608"/>
      <c r="B144" s="606" t="s">
        <v>554</v>
      </c>
      <c r="C144" s="402" t="s">
        <v>504</v>
      </c>
      <c r="D144" s="360" t="s">
        <v>212</v>
      </c>
      <c r="E144" s="28">
        <v>-2</v>
      </c>
      <c r="F144" s="28">
        <v>-2</v>
      </c>
      <c r="G144" s="78">
        <v>-1</v>
      </c>
      <c r="H144" s="53">
        <v>-4</v>
      </c>
      <c r="I144" s="234" t="s">
        <v>213</v>
      </c>
      <c r="J144" s="28">
        <v>-2</v>
      </c>
      <c r="K144" s="78">
        <v>-3</v>
      </c>
      <c r="L144" s="47">
        <v>-2</v>
      </c>
      <c r="M144" s="234" t="s">
        <v>213</v>
      </c>
      <c r="N144" s="78">
        <v>-3</v>
      </c>
      <c r="O144" s="47"/>
      <c r="P144" s="28"/>
      <c r="Q144" s="78"/>
      <c r="R144" s="99"/>
      <c r="S144" s="27"/>
    </row>
    <row r="145" spans="1:19" ht="14.25" thickBot="1">
      <c r="A145" s="609"/>
      <c r="B145" s="598"/>
      <c r="C145" s="403" t="s">
        <v>556</v>
      </c>
      <c r="D145" s="365" t="s">
        <v>226</v>
      </c>
      <c r="E145" s="28">
        <v>-3</v>
      </c>
      <c r="F145" s="29">
        <v>-4</v>
      </c>
      <c r="G145" s="78">
        <v>-2</v>
      </c>
      <c r="H145" s="255" t="s">
        <v>209</v>
      </c>
      <c r="I145" s="236" t="s">
        <v>215</v>
      </c>
      <c r="J145" s="28">
        <v>-3</v>
      </c>
      <c r="K145" s="76">
        <v>-5</v>
      </c>
      <c r="L145" s="47">
        <v>-3</v>
      </c>
      <c r="M145" s="236" t="s">
        <v>215</v>
      </c>
      <c r="N145" s="78">
        <v>-4</v>
      </c>
      <c r="O145" s="47">
        <v>-1</v>
      </c>
      <c r="P145" s="28">
        <v>-1</v>
      </c>
      <c r="Q145" s="78">
        <v>-1</v>
      </c>
      <c r="R145" s="99"/>
      <c r="S145" s="27"/>
    </row>
    <row r="146" spans="1:19" ht="13.5">
      <c r="A146" s="421"/>
      <c r="B146" s="422"/>
      <c r="C146" s="422"/>
      <c r="D146" s="423"/>
      <c r="E146" s="423"/>
      <c r="F146" s="423"/>
      <c r="G146" s="423"/>
      <c r="H146" s="424"/>
      <c r="I146" s="423"/>
      <c r="J146" s="424"/>
      <c r="K146" s="423"/>
      <c r="L146" s="423"/>
      <c r="M146" s="423"/>
      <c r="N146" s="423"/>
      <c r="O146" s="423"/>
      <c r="P146" s="423"/>
      <c r="Q146" s="423"/>
      <c r="R146" s="424"/>
      <c r="S146" s="424"/>
    </row>
    <row r="147" spans="1:19" ht="14.25" thickBot="1">
      <c r="A147" s="271" t="s">
        <v>500</v>
      </c>
      <c r="B147" s="271" t="s">
        <v>501</v>
      </c>
      <c r="C147" s="400" t="s">
        <v>502</v>
      </c>
      <c r="D147" s="373" t="s">
        <v>188</v>
      </c>
      <c r="E147" s="272" t="s">
        <v>189</v>
      </c>
      <c r="F147" s="272" t="s">
        <v>190</v>
      </c>
      <c r="G147" s="273" t="s">
        <v>191</v>
      </c>
      <c r="H147" s="274" t="s">
        <v>192</v>
      </c>
      <c r="I147" s="272" t="s">
        <v>193</v>
      </c>
      <c r="J147" s="272" t="s">
        <v>194</v>
      </c>
      <c r="K147" s="273" t="s">
        <v>195</v>
      </c>
      <c r="L147" s="274" t="s">
        <v>196</v>
      </c>
      <c r="M147" s="272" t="s">
        <v>197</v>
      </c>
      <c r="N147" s="273" t="s">
        <v>198</v>
      </c>
      <c r="O147" s="274" t="s">
        <v>199</v>
      </c>
      <c r="P147" s="272" t="s">
        <v>200</v>
      </c>
      <c r="Q147" s="273" t="s">
        <v>201</v>
      </c>
      <c r="R147" s="274" t="s">
        <v>202</v>
      </c>
      <c r="S147" s="272" t="s">
        <v>203</v>
      </c>
    </row>
    <row r="148" spans="1:19" ht="15" thickBot="1" thickTop="1">
      <c r="A148" s="622" t="s">
        <v>93</v>
      </c>
      <c r="B148" s="620" t="s">
        <v>504</v>
      </c>
      <c r="C148" s="621"/>
      <c r="D148" s="319">
        <v>-2</v>
      </c>
      <c r="E148" s="16" t="s">
        <v>204</v>
      </c>
      <c r="F148" s="16">
        <v>-2</v>
      </c>
      <c r="G148" s="66"/>
      <c r="H148" s="36">
        <v>-1</v>
      </c>
      <c r="I148" s="16">
        <v>-3</v>
      </c>
      <c r="J148" s="16">
        <v>-1</v>
      </c>
      <c r="K148" s="66">
        <v>-1</v>
      </c>
      <c r="L148" s="36">
        <v>-1</v>
      </c>
      <c r="M148" s="16">
        <v>-3</v>
      </c>
      <c r="N148" s="66"/>
      <c r="O148" s="36">
        <v>-1</v>
      </c>
      <c r="P148" s="16"/>
      <c r="Q148" s="66"/>
      <c r="R148" s="94"/>
      <c r="S148" s="15"/>
    </row>
    <row r="149" spans="1:19" ht="14.25" thickBot="1">
      <c r="A149" s="608"/>
      <c r="B149" s="607" t="s">
        <v>542</v>
      </c>
      <c r="C149" s="401" t="s">
        <v>504</v>
      </c>
      <c r="D149" s="323">
        <v>-3</v>
      </c>
      <c r="E149" s="210" t="s">
        <v>213</v>
      </c>
      <c r="F149" s="20">
        <v>-2</v>
      </c>
      <c r="G149" s="67">
        <v>-1</v>
      </c>
      <c r="H149" s="37">
        <v>-2</v>
      </c>
      <c r="I149" s="210" t="s">
        <v>212</v>
      </c>
      <c r="J149" s="20">
        <v>-2</v>
      </c>
      <c r="K149" s="67">
        <v>-3</v>
      </c>
      <c r="L149" s="37">
        <v>-3</v>
      </c>
      <c r="M149" s="210" t="s">
        <v>213</v>
      </c>
      <c r="N149" s="67">
        <v>-2</v>
      </c>
      <c r="O149" s="37"/>
      <c r="P149" s="20">
        <v>-1</v>
      </c>
      <c r="Q149" s="67"/>
      <c r="R149" s="95"/>
      <c r="S149" s="19"/>
    </row>
    <row r="150" spans="1:19" ht="13.5">
      <c r="A150" s="608"/>
      <c r="B150" s="608"/>
      <c r="C150" s="300" t="s">
        <v>543</v>
      </c>
      <c r="D150" s="346" t="s">
        <v>209</v>
      </c>
      <c r="E150" s="145" t="s">
        <v>215</v>
      </c>
      <c r="F150" s="17">
        <v>-3</v>
      </c>
      <c r="G150" s="68">
        <v>-2</v>
      </c>
      <c r="H150" s="38">
        <v>-3</v>
      </c>
      <c r="I150" s="150" t="s">
        <v>226</v>
      </c>
      <c r="J150" s="18">
        <v>-4</v>
      </c>
      <c r="K150" s="79">
        <v>-4</v>
      </c>
      <c r="L150" s="54">
        <v>-4</v>
      </c>
      <c r="M150" s="145" t="s">
        <v>215</v>
      </c>
      <c r="N150" s="68">
        <v>-3</v>
      </c>
      <c r="O150" s="38">
        <v>-2</v>
      </c>
      <c r="P150" s="17">
        <v>-2</v>
      </c>
      <c r="Q150" s="68">
        <v>-1</v>
      </c>
      <c r="R150" s="96"/>
      <c r="S150" s="8"/>
    </row>
    <row r="151" spans="1:19" ht="14.25" thickBot="1">
      <c r="A151" s="608"/>
      <c r="B151" s="609"/>
      <c r="C151" s="403" t="s">
        <v>556</v>
      </c>
      <c r="D151" s="365" t="s">
        <v>226</v>
      </c>
      <c r="E151" s="28">
        <v>-3</v>
      </c>
      <c r="F151" s="29">
        <v>-4</v>
      </c>
      <c r="G151" s="78">
        <v>-2</v>
      </c>
      <c r="H151" s="255" t="s">
        <v>209</v>
      </c>
      <c r="I151" s="236" t="s">
        <v>215</v>
      </c>
      <c r="J151" s="28">
        <v>-3</v>
      </c>
      <c r="K151" s="76">
        <v>-5</v>
      </c>
      <c r="L151" s="47">
        <v>-3</v>
      </c>
      <c r="M151" s="236" t="s">
        <v>215</v>
      </c>
      <c r="N151" s="78">
        <v>-4</v>
      </c>
      <c r="O151" s="47">
        <v>-1</v>
      </c>
      <c r="P151" s="28">
        <v>-1</v>
      </c>
      <c r="Q151" s="78">
        <v>-1</v>
      </c>
      <c r="R151" s="99"/>
      <c r="S151" s="27"/>
    </row>
    <row r="152" spans="1:19" ht="14.25" thickBot="1">
      <c r="A152" s="608"/>
      <c r="B152" s="606" t="s">
        <v>554</v>
      </c>
      <c r="C152" s="402" t="s">
        <v>504</v>
      </c>
      <c r="D152" s="360" t="s">
        <v>212</v>
      </c>
      <c r="E152" s="28">
        <v>-2</v>
      </c>
      <c r="F152" s="28">
        <v>-2</v>
      </c>
      <c r="G152" s="78">
        <v>-1</v>
      </c>
      <c r="H152" s="53">
        <v>-4</v>
      </c>
      <c r="I152" s="234" t="s">
        <v>213</v>
      </c>
      <c r="J152" s="28">
        <v>-2</v>
      </c>
      <c r="K152" s="78">
        <v>-3</v>
      </c>
      <c r="L152" s="47">
        <v>-2</v>
      </c>
      <c r="M152" s="234" t="s">
        <v>213</v>
      </c>
      <c r="N152" s="78">
        <v>-3</v>
      </c>
      <c r="O152" s="47"/>
      <c r="P152" s="28"/>
      <c r="Q152" s="78"/>
      <c r="R152" s="99"/>
      <c r="S152" s="27"/>
    </row>
    <row r="153" spans="1:19" ht="14.25" thickBot="1">
      <c r="A153" s="609"/>
      <c r="B153" s="598"/>
      <c r="C153" s="403" t="s">
        <v>556</v>
      </c>
      <c r="D153" s="365" t="s">
        <v>226</v>
      </c>
      <c r="E153" s="28">
        <v>-3</v>
      </c>
      <c r="F153" s="29">
        <v>-4</v>
      </c>
      <c r="G153" s="78">
        <v>-2</v>
      </c>
      <c r="H153" s="255" t="s">
        <v>209</v>
      </c>
      <c r="I153" s="236" t="s">
        <v>215</v>
      </c>
      <c r="J153" s="28">
        <v>-3</v>
      </c>
      <c r="K153" s="76">
        <v>-5</v>
      </c>
      <c r="L153" s="47">
        <v>-3</v>
      </c>
      <c r="M153" s="236" t="s">
        <v>215</v>
      </c>
      <c r="N153" s="78">
        <v>-4</v>
      </c>
      <c r="O153" s="47">
        <v>-1</v>
      </c>
      <c r="P153" s="28">
        <v>-1</v>
      </c>
      <c r="Q153" s="78">
        <v>-1</v>
      </c>
      <c r="R153" s="99"/>
      <c r="S153" s="27"/>
    </row>
    <row r="154" spans="1:19" ht="13.5">
      <c r="A154" s="421"/>
      <c r="B154" s="422"/>
      <c r="C154" s="422"/>
      <c r="D154" s="423"/>
      <c r="E154" s="423"/>
      <c r="F154" s="423"/>
      <c r="G154" s="423"/>
      <c r="H154" s="424"/>
      <c r="I154" s="423"/>
      <c r="J154" s="424"/>
      <c r="K154" s="423"/>
      <c r="L154" s="423"/>
      <c r="M154" s="423"/>
      <c r="N154" s="423"/>
      <c r="O154" s="423"/>
      <c r="P154" s="423"/>
      <c r="Q154" s="423"/>
      <c r="R154" s="424"/>
      <c r="S154" s="424"/>
    </row>
    <row r="155" spans="1:19" ht="14.25" thickBot="1">
      <c r="A155" s="271" t="s">
        <v>500</v>
      </c>
      <c r="B155" s="271" t="s">
        <v>501</v>
      </c>
      <c r="C155" s="400" t="s">
        <v>502</v>
      </c>
      <c r="D155" s="373" t="s">
        <v>188</v>
      </c>
      <c r="E155" s="272" t="s">
        <v>189</v>
      </c>
      <c r="F155" s="272" t="s">
        <v>190</v>
      </c>
      <c r="G155" s="273" t="s">
        <v>191</v>
      </c>
      <c r="H155" s="274" t="s">
        <v>192</v>
      </c>
      <c r="I155" s="272" t="s">
        <v>193</v>
      </c>
      <c r="J155" s="272" t="s">
        <v>194</v>
      </c>
      <c r="K155" s="273" t="s">
        <v>195</v>
      </c>
      <c r="L155" s="274" t="s">
        <v>196</v>
      </c>
      <c r="M155" s="272" t="s">
        <v>197</v>
      </c>
      <c r="N155" s="273" t="s">
        <v>198</v>
      </c>
      <c r="O155" s="274" t="s">
        <v>199</v>
      </c>
      <c r="P155" s="272" t="s">
        <v>200</v>
      </c>
      <c r="Q155" s="273" t="s">
        <v>201</v>
      </c>
      <c r="R155" s="274" t="s">
        <v>202</v>
      </c>
      <c r="S155" s="272" t="s">
        <v>203</v>
      </c>
    </row>
    <row r="156" spans="1:19" ht="15" thickBot="1" thickTop="1">
      <c r="A156" s="611" t="s">
        <v>85</v>
      </c>
      <c r="B156" s="610" t="s">
        <v>504</v>
      </c>
      <c r="C156" s="610"/>
      <c r="D156" s="319">
        <v>-3</v>
      </c>
      <c r="E156" s="16"/>
      <c r="F156" s="16">
        <v>-2</v>
      </c>
      <c r="G156" s="66">
        <v>-2</v>
      </c>
      <c r="H156" s="36">
        <v>-1</v>
      </c>
      <c r="I156" s="16">
        <v>-2</v>
      </c>
      <c r="J156" s="16"/>
      <c r="K156" s="66">
        <v>-2</v>
      </c>
      <c r="L156" s="36" t="s">
        <v>204</v>
      </c>
      <c r="M156" s="16">
        <v>-2</v>
      </c>
      <c r="N156" s="66">
        <v>-1</v>
      </c>
      <c r="O156" s="36"/>
      <c r="P156" s="16"/>
      <c r="Q156" s="66"/>
      <c r="R156" s="94"/>
      <c r="S156" s="15"/>
    </row>
    <row r="157" spans="1:19" ht="14.25" thickBot="1">
      <c r="A157" s="612"/>
      <c r="B157" s="602" t="s">
        <v>544</v>
      </c>
      <c r="C157" s="305" t="s">
        <v>504</v>
      </c>
      <c r="D157" s="358" t="s">
        <v>213</v>
      </c>
      <c r="E157" s="20">
        <v>-2</v>
      </c>
      <c r="F157" s="20">
        <v>-3</v>
      </c>
      <c r="G157" s="233" t="s">
        <v>212</v>
      </c>
      <c r="H157" s="37">
        <v>-3</v>
      </c>
      <c r="I157" s="20">
        <v>-2</v>
      </c>
      <c r="J157" s="20">
        <v>-1</v>
      </c>
      <c r="K157" s="67">
        <v>-3</v>
      </c>
      <c r="L157" s="266" t="s">
        <v>213</v>
      </c>
      <c r="M157" s="20">
        <v>-3</v>
      </c>
      <c r="N157" s="67">
        <v>-2</v>
      </c>
      <c r="O157" s="37"/>
      <c r="P157" s="20"/>
      <c r="Q157" s="67"/>
      <c r="R157" s="95"/>
      <c r="S157" s="19"/>
    </row>
    <row r="158" spans="1:19" ht="14.25" thickBot="1">
      <c r="A158" s="612"/>
      <c r="B158" s="603"/>
      <c r="C158" s="399" t="s">
        <v>546</v>
      </c>
      <c r="D158" s="382" t="s">
        <v>215</v>
      </c>
      <c r="E158" s="204">
        <v>-3</v>
      </c>
      <c r="F158" s="285" t="s">
        <v>209</v>
      </c>
      <c r="G158" s="243" t="s">
        <v>226</v>
      </c>
      <c r="H158" s="304">
        <v>-4</v>
      </c>
      <c r="I158" s="204">
        <v>-3</v>
      </c>
      <c r="J158" s="204">
        <v>-2</v>
      </c>
      <c r="K158" s="284">
        <v>-5</v>
      </c>
      <c r="L158" s="287" t="s">
        <v>215</v>
      </c>
      <c r="M158" s="286">
        <v>-4</v>
      </c>
      <c r="N158" s="205">
        <v>-3</v>
      </c>
      <c r="O158" s="203">
        <v>-1</v>
      </c>
      <c r="P158" s="204">
        <v>-2</v>
      </c>
      <c r="Q158" s="205">
        <v>-1</v>
      </c>
      <c r="R158" s="301"/>
      <c r="S158" s="296"/>
    </row>
    <row r="159" spans="1:19" ht="14.25" thickBot="1">
      <c r="A159" s="612"/>
      <c r="B159" s="602" t="s">
        <v>545</v>
      </c>
      <c r="C159" s="305" t="s">
        <v>504</v>
      </c>
      <c r="D159" s="354">
        <v>-2</v>
      </c>
      <c r="E159" s="204">
        <v>-3</v>
      </c>
      <c r="F159" s="204">
        <v>-1</v>
      </c>
      <c r="G159" s="205">
        <v>-1</v>
      </c>
      <c r="H159" s="203">
        <v>-3</v>
      </c>
      <c r="I159" s="275" t="s">
        <v>213</v>
      </c>
      <c r="J159" s="204">
        <v>-3</v>
      </c>
      <c r="K159" s="267" t="s">
        <v>212</v>
      </c>
      <c r="L159" s="268" t="s">
        <v>213</v>
      </c>
      <c r="M159" s="204">
        <v>-3</v>
      </c>
      <c r="N159" s="205">
        <v>-2</v>
      </c>
      <c r="O159" s="203">
        <v>-1</v>
      </c>
      <c r="P159" s="204"/>
      <c r="Q159" s="205"/>
      <c r="R159" s="301"/>
      <c r="S159" s="296"/>
    </row>
    <row r="160" spans="1:19" ht="14.25" thickBot="1">
      <c r="A160" s="612"/>
      <c r="B160" s="603"/>
      <c r="C160" s="399" t="s">
        <v>547</v>
      </c>
      <c r="D160" s="318">
        <v>-4</v>
      </c>
      <c r="E160" s="151" t="s">
        <v>209</v>
      </c>
      <c r="F160" s="12">
        <v>-2</v>
      </c>
      <c r="G160" s="69">
        <v>-2</v>
      </c>
      <c r="H160" s="43">
        <v>-4</v>
      </c>
      <c r="I160" s="142" t="s">
        <v>215</v>
      </c>
      <c r="J160" s="13">
        <v>-5</v>
      </c>
      <c r="K160" s="241" t="s">
        <v>226</v>
      </c>
      <c r="L160" s="147" t="s">
        <v>215</v>
      </c>
      <c r="M160" s="13">
        <v>-4</v>
      </c>
      <c r="N160" s="69">
        <v>-3</v>
      </c>
      <c r="O160" s="48">
        <v>-2</v>
      </c>
      <c r="P160" s="12">
        <v>-1</v>
      </c>
      <c r="Q160" s="69">
        <v>-1</v>
      </c>
      <c r="R160" s="7"/>
      <c r="S160" s="1"/>
    </row>
    <row r="161" spans="1:19" ht="14.25" thickBot="1">
      <c r="A161" s="612"/>
      <c r="B161" s="597" t="s">
        <v>561</v>
      </c>
      <c r="C161" s="395" t="s">
        <v>504</v>
      </c>
      <c r="D161" s="324">
        <v>-4</v>
      </c>
      <c r="E161" s="20">
        <v>-3</v>
      </c>
      <c r="F161" s="210" t="s">
        <v>213</v>
      </c>
      <c r="G161" s="233" t="s">
        <v>213</v>
      </c>
      <c r="H161" s="37">
        <v>-2</v>
      </c>
      <c r="I161" s="20">
        <v>-3</v>
      </c>
      <c r="J161" s="20">
        <v>-1</v>
      </c>
      <c r="K161" s="67">
        <v>-1</v>
      </c>
      <c r="L161" s="37">
        <v>-3</v>
      </c>
      <c r="M161" s="20">
        <v>-1</v>
      </c>
      <c r="N161" s="233" t="s">
        <v>212</v>
      </c>
      <c r="O161" s="37"/>
      <c r="P161" s="20">
        <v>-1</v>
      </c>
      <c r="Q161" s="67"/>
      <c r="R161" s="95"/>
      <c r="S161" s="19"/>
    </row>
    <row r="162" spans="1:19" ht="13.5">
      <c r="A162" s="612"/>
      <c r="B162" s="561"/>
      <c r="C162" s="312" t="s">
        <v>550</v>
      </c>
      <c r="D162" s="346" t="s">
        <v>209</v>
      </c>
      <c r="E162" s="18">
        <v>-5</v>
      </c>
      <c r="F162" s="150" t="s">
        <v>215</v>
      </c>
      <c r="G162" s="240" t="s">
        <v>215</v>
      </c>
      <c r="H162" s="38">
        <v>-3</v>
      </c>
      <c r="I162" s="18">
        <v>-4</v>
      </c>
      <c r="J162" s="17">
        <v>-2</v>
      </c>
      <c r="K162" s="68">
        <v>-2</v>
      </c>
      <c r="L162" s="54">
        <v>-5</v>
      </c>
      <c r="M162" s="17">
        <v>-2</v>
      </c>
      <c r="N162" s="263" t="s">
        <v>226</v>
      </c>
      <c r="O162" s="38">
        <v>-2</v>
      </c>
      <c r="P162" s="17">
        <v>-2</v>
      </c>
      <c r="Q162" s="68">
        <v>-1</v>
      </c>
      <c r="R162" s="96"/>
      <c r="S162" s="8"/>
    </row>
    <row r="163" spans="1:19" ht="13.5">
      <c r="A163" s="612"/>
      <c r="B163" s="561"/>
      <c r="C163" s="311" t="s">
        <v>552</v>
      </c>
      <c r="D163" s="318">
        <v>-6</v>
      </c>
      <c r="E163" s="13">
        <v>-5</v>
      </c>
      <c r="F163" s="142" t="s">
        <v>215</v>
      </c>
      <c r="G163" s="250" t="s">
        <v>215</v>
      </c>
      <c r="H163" s="252" t="s">
        <v>209</v>
      </c>
      <c r="I163" s="13">
        <v>-4</v>
      </c>
      <c r="J163" s="12">
        <v>-3</v>
      </c>
      <c r="K163" s="69">
        <v>-3</v>
      </c>
      <c r="L163" s="48">
        <v>-2</v>
      </c>
      <c r="M163" s="12">
        <v>-2</v>
      </c>
      <c r="N163" s="241" t="s">
        <v>226</v>
      </c>
      <c r="O163" s="48">
        <v>-1</v>
      </c>
      <c r="P163" s="12">
        <v>-2</v>
      </c>
      <c r="Q163" s="69">
        <v>-1</v>
      </c>
      <c r="R163" s="7"/>
      <c r="S163" s="1"/>
    </row>
    <row r="164" spans="1:19" ht="14.25" thickBot="1">
      <c r="A164" s="612"/>
      <c r="B164" s="598"/>
      <c r="C164" s="398" t="s">
        <v>557</v>
      </c>
      <c r="D164" s="379">
        <v>-4</v>
      </c>
      <c r="E164" s="286">
        <v>-4</v>
      </c>
      <c r="F164" s="285" t="s">
        <v>209</v>
      </c>
      <c r="G164" s="288" t="s">
        <v>215</v>
      </c>
      <c r="H164" s="304">
        <v>-4</v>
      </c>
      <c r="I164" s="285" t="s">
        <v>226</v>
      </c>
      <c r="J164" s="204">
        <v>-2</v>
      </c>
      <c r="K164" s="205">
        <v>-1</v>
      </c>
      <c r="L164" s="203">
        <v>-2</v>
      </c>
      <c r="M164" s="286">
        <v>-5</v>
      </c>
      <c r="N164" s="288" t="s">
        <v>215</v>
      </c>
      <c r="O164" s="203">
        <v>-2</v>
      </c>
      <c r="P164" s="204">
        <v>-3</v>
      </c>
      <c r="Q164" s="205">
        <v>-1</v>
      </c>
      <c r="R164" s="301"/>
      <c r="S164" s="296"/>
    </row>
    <row r="165" spans="1:19" ht="14.25" thickBot="1">
      <c r="A165" s="612"/>
      <c r="B165" s="597" t="s">
        <v>549</v>
      </c>
      <c r="C165" s="303" t="s">
        <v>504</v>
      </c>
      <c r="D165" s="376" t="s">
        <v>213</v>
      </c>
      <c r="E165" s="204">
        <v>-2</v>
      </c>
      <c r="F165" s="275" t="s">
        <v>213</v>
      </c>
      <c r="G165" s="267" t="s">
        <v>212</v>
      </c>
      <c r="H165" s="203">
        <v>-3</v>
      </c>
      <c r="I165" s="204">
        <v>-2</v>
      </c>
      <c r="J165" s="204"/>
      <c r="K165" s="205">
        <v>-1</v>
      </c>
      <c r="L165" s="203">
        <v>-2</v>
      </c>
      <c r="M165" s="204">
        <v>-3</v>
      </c>
      <c r="N165" s="205">
        <v>-3</v>
      </c>
      <c r="O165" s="203">
        <v>-1</v>
      </c>
      <c r="P165" s="204">
        <v>-1</v>
      </c>
      <c r="Q165" s="205">
        <v>-1</v>
      </c>
      <c r="R165" s="301"/>
      <c r="S165" s="296"/>
    </row>
    <row r="166" spans="1:19" ht="13.5">
      <c r="A166" s="612"/>
      <c r="B166" s="561"/>
      <c r="C166" s="312" t="s">
        <v>550</v>
      </c>
      <c r="D166" s="346" t="s">
        <v>209</v>
      </c>
      <c r="E166" s="18">
        <v>-5</v>
      </c>
      <c r="F166" s="150" t="s">
        <v>215</v>
      </c>
      <c r="G166" s="240" t="s">
        <v>215</v>
      </c>
      <c r="H166" s="38">
        <v>-3</v>
      </c>
      <c r="I166" s="18">
        <v>-4</v>
      </c>
      <c r="J166" s="17">
        <v>-2</v>
      </c>
      <c r="K166" s="68">
        <v>-2</v>
      </c>
      <c r="L166" s="54">
        <v>-5</v>
      </c>
      <c r="M166" s="17">
        <v>-2</v>
      </c>
      <c r="N166" s="263" t="s">
        <v>226</v>
      </c>
      <c r="O166" s="38">
        <v>-2</v>
      </c>
      <c r="P166" s="17">
        <v>-2</v>
      </c>
      <c r="Q166" s="68">
        <v>-1</v>
      </c>
      <c r="R166" s="96"/>
      <c r="S166" s="8"/>
    </row>
    <row r="167" spans="1:19" ht="13.5">
      <c r="A167" s="612"/>
      <c r="B167" s="561"/>
      <c r="C167" s="311" t="s">
        <v>552</v>
      </c>
      <c r="D167" s="318">
        <v>-6</v>
      </c>
      <c r="E167" s="13">
        <v>-5</v>
      </c>
      <c r="F167" s="142" t="s">
        <v>215</v>
      </c>
      <c r="G167" s="250" t="s">
        <v>215</v>
      </c>
      <c r="H167" s="252" t="s">
        <v>209</v>
      </c>
      <c r="I167" s="13">
        <v>-4</v>
      </c>
      <c r="J167" s="12">
        <v>-3</v>
      </c>
      <c r="K167" s="69">
        <v>-3</v>
      </c>
      <c r="L167" s="48">
        <v>-2</v>
      </c>
      <c r="M167" s="12">
        <v>-2</v>
      </c>
      <c r="N167" s="241" t="s">
        <v>226</v>
      </c>
      <c r="O167" s="48">
        <v>-1</v>
      </c>
      <c r="P167" s="12">
        <v>-2</v>
      </c>
      <c r="Q167" s="69">
        <v>-1</v>
      </c>
      <c r="R167" s="7"/>
      <c r="S167" s="1"/>
    </row>
    <row r="168" spans="1:19" ht="14.25" thickBot="1">
      <c r="A168" s="612"/>
      <c r="B168" s="598"/>
      <c r="C168" s="398" t="s">
        <v>551</v>
      </c>
      <c r="D168" s="344" t="s">
        <v>215</v>
      </c>
      <c r="E168" s="13">
        <v>-4</v>
      </c>
      <c r="F168" s="142" t="s">
        <v>215</v>
      </c>
      <c r="G168" s="241" t="s">
        <v>226</v>
      </c>
      <c r="H168" s="43">
        <v>-5</v>
      </c>
      <c r="I168" s="12">
        <v>-3</v>
      </c>
      <c r="J168" s="12">
        <v>-1</v>
      </c>
      <c r="K168" s="69">
        <v>-2</v>
      </c>
      <c r="L168" s="48">
        <v>-3</v>
      </c>
      <c r="M168" s="151" t="s">
        <v>209</v>
      </c>
      <c r="N168" s="77">
        <v>-4</v>
      </c>
      <c r="O168" s="48">
        <v>-2</v>
      </c>
      <c r="P168" s="12">
        <v>-2</v>
      </c>
      <c r="Q168" s="69">
        <v>-2</v>
      </c>
      <c r="R168" s="7"/>
      <c r="S168" s="1"/>
    </row>
    <row r="169" spans="1:19" ht="14.25" thickBot="1">
      <c r="A169" s="612"/>
      <c r="B169" s="597" t="s">
        <v>553</v>
      </c>
      <c r="C169" s="303" t="s">
        <v>504</v>
      </c>
      <c r="D169" s="358" t="s">
        <v>213</v>
      </c>
      <c r="E169" s="20">
        <v>-3</v>
      </c>
      <c r="F169" s="210" t="s">
        <v>212</v>
      </c>
      <c r="G169" s="67">
        <v>-2</v>
      </c>
      <c r="H169" s="37">
        <v>-3</v>
      </c>
      <c r="I169" s="20">
        <v>-2</v>
      </c>
      <c r="J169" s="20">
        <v>-1</v>
      </c>
      <c r="K169" s="67">
        <v>-2</v>
      </c>
      <c r="L169" s="266" t="s">
        <v>213</v>
      </c>
      <c r="M169" s="20">
        <v>-3</v>
      </c>
      <c r="N169" s="67">
        <v>-2</v>
      </c>
      <c r="O169" s="37">
        <v>-1</v>
      </c>
      <c r="P169" s="20"/>
      <c r="Q169" s="67"/>
      <c r="R169" s="95"/>
      <c r="S169" s="19"/>
    </row>
    <row r="170" spans="1:19" ht="14.25" thickBot="1">
      <c r="A170" s="612"/>
      <c r="B170" s="598"/>
      <c r="C170" s="312" t="s">
        <v>555</v>
      </c>
      <c r="D170" s="345" t="s">
        <v>215</v>
      </c>
      <c r="E170" s="150" t="s">
        <v>209</v>
      </c>
      <c r="F170" s="150" t="s">
        <v>226</v>
      </c>
      <c r="G170" s="68">
        <v>-3</v>
      </c>
      <c r="H170" s="54">
        <v>-4</v>
      </c>
      <c r="I170" s="18">
        <v>-4</v>
      </c>
      <c r="J170" s="17">
        <v>-2</v>
      </c>
      <c r="K170" s="68">
        <v>-3</v>
      </c>
      <c r="L170" s="247" t="s">
        <v>215</v>
      </c>
      <c r="M170" s="18">
        <v>-4</v>
      </c>
      <c r="N170" s="68">
        <v>-3</v>
      </c>
      <c r="O170" s="38">
        <v>-2</v>
      </c>
      <c r="P170" s="17">
        <v>-2</v>
      </c>
      <c r="Q170" s="68">
        <v>-1</v>
      </c>
      <c r="R170" s="96"/>
      <c r="S170" s="8"/>
    </row>
    <row r="171" spans="1:19" ht="14.25" thickBot="1">
      <c r="A171" s="612"/>
      <c r="B171" s="606" t="s">
        <v>554</v>
      </c>
      <c r="C171" s="402" t="s">
        <v>504</v>
      </c>
      <c r="D171" s="360" t="s">
        <v>212</v>
      </c>
      <c r="E171" s="28">
        <v>-2</v>
      </c>
      <c r="F171" s="28">
        <v>-2</v>
      </c>
      <c r="G171" s="78">
        <v>-1</v>
      </c>
      <c r="H171" s="53">
        <v>-4</v>
      </c>
      <c r="I171" s="234" t="s">
        <v>213</v>
      </c>
      <c r="J171" s="28">
        <v>-2</v>
      </c>
      <c r="K171" s="78">
        <v>-3</v>
      </c>
      <c r="L171" s="47">
        <v>-2</v>
      </c>
      <c r="M171" s="234" t="s">
        <v>213</v>
      </c>
      <c r="N171" s="78">
        <v>-3</v>
      </c>
      <c r="O171" s="47"/>
      <c r="P171" s="28"/>
      <c r="Q171" s="78"/>
      <c r="R171" s="99"/>
      <c r="S171" s="27"/>
    </row>
    <row r="172" spans="1:19" ht="14.25" thickBot="1">
      <c r="A172" s="613"/>
      <c r="B172" s="598"/>
      <c r="C172" s="403" t="s">
        <v>556</v>
      </c>
      <c r="D172" s="365" t="s">
        <v>226</v>
      </c>
      <c r="E172" s="28">
        <v>-3</v>
      </c>
      <c r="F172" s="29">
        <v>-4</v>
      </c>
      <c r="G172" s="78">
        <v>-2</v>
      </c>
      <c r="H172" s="255" t="s">
        <v>209</v>
      </c>
      <c r="I172" s="236" t="s">
        <v>215</v>
      </c>
      <c r="J172" s="28">
        <v>-3</v>
      </c>
      <c r="K172" s="76">
        <v>-5</v>
      </c>
      <c r="L172" s="47">
        <v>-3</v>
      </c>
      <c r="M172" s="236" t="s">
        <v>215</v>
      </c>
      <c r="N172" s="78">
        <v>-4</v>
      </c>
      <c r="O172" s="47">
        <v>-1</v>
      </c>
      <c r="P172" s="28">
        <v>-1</v>
      </c>
      <c r="Q172" s="78">
        <v>-1</v>
      </c>
      <c r="R172" s="99"/>
      <c r="S172" s="27"/>
    </row>
    <row r="173" spans="1:19" ht="13.5">
      <c r="A173" s="421"/>
      <c r="B173" s="422"/>
      <c r="C173" s="422"/>
      <c r="D173" s="423"/>
      <c r="E173" s="423"/>
      <c r="F173" s="423"/>
      <c r="G173" s="423"/>
      <c r="H173" s="424"/>
      <c r="I173" s="423"/>
      <c r="J173" s="424"/>
      <c r="K173" s="423"/>
      <c r="L173" s="423"/>
      <c r="M173" s="423"/>
      <c r="N173" s="423"/>
      <c r="O173" s="423"/>
      <c r="P173" s="423"/>
      <c r="Q173" s="423"/>
      <c r="R173" s="424"/>
      <c r="S173" s="424"/>
    </row>
    <row r="174" spans="1:19" ht="14.25" thickBot="1">
      <c r="A174" s="271" t="s">
        <v>500</v>
      </c>
      <c r="B174" s="271" t="s">
        <v>501</v>
      </c>
      <c r="C174" s="400" t="s">
        <v>502</v>
      </c>
      <c r="D174" s="373" t="s">
        <v>188</v>
      </c>
      <c r="E174" s="272" t="s">
        <v>189</v>
      </c>
      <c r="F174" s="272" t="s">
        <v>190</v>
      </c>
      <c r="G174" s="273" t="s">
        <v>191</v>
      </c>
      <c r="H174" s="274" t="s">
        <v>192</v>
      </c>
      <c r="I174" s="272" t="s">
        <v>193</v>
      </c>
      <c r="J174" s="272" t="s">
        <v>194</v>
      </c>
      <c r="K174" s="273" t="s">
        <v>195</v>
      </c>
      <c r="L174" s="274" t="s">
        <v>196</v>
      </c>
      <c r="M174" s="272" t="s">
        <v>197</v>
      </c>
      <c r="N174" s="273" t="s">
        <v>198</v>
      </c>
      <c r="O174" s="274" t="s">
        <v>199</v>
      </c>
      <c r="P174" s="272" t="s">
        <v>200</v>
      </c>
      <c r="Q174" s="273" t="s">
        <v>201</v>
      </c>
      <c r="R174" s="274" t="s">
        <v>202</v>
      </c>
      <c r="S174" s="272" t="s">
        <v>203</v>
      </c>
    </row>
    <row r="175" spans="1:19" ht="15" thickBot="1" thickTop="1">
      <c r="A175" s="617" t="s">
        <v>81</v>
      </c>
      <c r="B175" s="610" t="s">
        <v>504</v>
      </c>
      <c r="C175" s="610"/>
      <c r="D175" s="319">
        <v>-1</v>
      </c>
      <c r="E175" s="16"/>
      <c r="F175" s="16">
        <v>-1</v>
      </c>
      <c r="G175" s="66"/>
      <c r="H175" s="36">
        <v>-2</v>
      </c>
      <c r="I175" s="16">
        <v>-2</v>
      </c>
      <c r="J175" s="16">
        <v>-1</v>
      </c>
      <c r="K175" s="66">
        <v>-2</v>
      </c>
      <c r="L175" s="36">
        <v>-3</v>
      </c>
      <c r="M175" s="16" t="s">
        <v>204</v>
      </c>
      <c r="N175" s="66">
        <v>-3</v>
      </c>
      <c r="O175" s="36"/>
      <c r="P175" s="16"/>
      <c r="Q175" s="66"/>
      <c r="R175" s="94"/>
      <c r="S175" s="15"/>
    </row>
    <row r="176" spans="1:19" ht="14.25" thickBot="1">
      <c r="A176" s="618"/>
      <c r="B176" s="602" t="s">
        <v>565</v>
      </c>
      <c r="C176" s="305" t="s">
        <v>504</v>
      </c>
      <c r="D176" s="323">
        <v>-3</v>
      </c>
      <c r="E176" s="20"/>
      <c r="F176" s="20">
        <v>-3</v>
      </c>
      <c r="G176" s="67"/>
      <c r="H176" s="100">
        <v>-4</v>
      </c>
      <c r="I176" s="20">
        <v>-3</v>
      </c>
      <c r="J176" s="20">
        <v>-2</v>
      </c>
      <c r="K176" s="67">
        <v>-3</v>
      </c>
      <c r="L176" s="266" t="s">
        <v>212</v>
      </c>
      <c r="M176" s="210" t="s">
        <v>213</v>
      </c>
      <c r="N176" s="233" t="s">
        <v>213</v>
      </c>
      <c r="O176" s="37"/>
      <c r="P176" s="20"/>
      <c r="Q176" s="67">
        <v>-1</v>
      </c>
      <c r="R176" s="95"/>
      <c r="S176" s="19"/>
    </row>
    <row r="177" spans="1:19" ht="14.25" thickBot="1">
      <c r="A177" s="618"/>
      <c r="B177" s="603"/>
      <c r="C177" s="399" t="s">
        <v>548</v>
      </c>
      <c r="D177" s="321">
        <v>-4</v>
      </c>
      <c r="E177" s="17">
        <v>-2</v>
      </c>
      <c r="F177" s="18">
        <v>-4</v>
      </c>
      <c r="G177" s="68">
        <v>-1</v>
      </c>
      <c r="H177" s="245" t="s">
        <v>209</v>
      </c>
      <c r="I177" s="18">
        <v>-5</v>
      </c>
      <c r="J177" s="17">
        <v>-3</v>
      </c>
      <c r="K177" s="79">
        <v>-4</v>
      </c>
      <c r="L177" s="245" t="s">
        <v>226</v>
      </c>
      <c r="M177" s="145" t="s">
        <v>215</v>
      </c>
      <c r="N177" s="240" t="s">
        <v>215</v>
      </c>
      <c r="O177" s="38">
        <v>-2</v>
      </c>
      <c r="P177" s="17">
        <v>-1</v>
      </c>
      <c r="Q177" s="68">
        <v>-2</v>
      </c>
      <c r="R177" s="96"/>
      <c r="S177" s="8"/>
    </row>
    <row r="178" spans="1:19" ht="14.25" thickBot="1">
      <c r="A178" s="618"/>
      <c r="B178" s="614" t="s">
        <v>560</v>
      </c>
      <c r="C178" s="401" t="s">
        <v>504</v>
      </c>
      <c r="D178" s="323">
        <v>-2</v>
      </c>
      <c r="E178" s="20">
        <v>-2</v>
      </c>
      <c r="F178" s="20"/>
      <c r="G178" s="67"/>
      <c r="H178" s="37">
        <v>-4</v>
      </c>
      <c r="I178" s="210" t="s">
        <v>213</v>
      </c>
      <c r="J178" s="210" t="s">
        <v>212</v>
      </c>
      <c r="K178" s="67">
        <v>-3</v>
      </c>
      <c r="L178" s="37">
        <v>-1</v>
      </c>
      <c r="M178" s="20">
        <v>-3</v>
      </c>
      <c r="N178" s="233" t="s">
        <v>213</v>
      </c>
      <c r="O178" s="37"/>
      <c r="P178" s="20"/>
      <c r="Q178" s="67">
        <v>-3</v>
      </c>
      <c r="R178" s="95"/>
      <c r="S178" s="19"/>
    </row>
    <row r="179" spans="1:19" ht="13.5">
      <c r="A179" s="618"/>
      <c r="B179" s="615"/>
      <c r="C179" s="299" t="s">
        <v>540</v>
      </c>
      <c r="D179" s="321">
        <v>-4</v>
      </c>
      <c r="E179" s="17">
        <v>-3</v>
      </c>
      <c r="F179" s="17">
        <v>-1</v>
      </c>
      <c r="G179" s="68">
        <v>-1</v>
      </c>
      <c r="H179" s="245" t="s">
        <v>209</v>
      </c>
      <c r="I179" s="150" t="s">
        <v>215</v>
      </c>
      <c r="J179" s="150" t="s">
        <v>226</v>
      </c>
      <c r="K179" s="79">
        <v>-5</v>
      </c>
      <c r="L179" s="38">
        <v>-3</v>
      </c>
      <c r="M179" s="18">
        <v>-4</v>
      </c>
      <c r="N179" s="240" t="s">
        <v>215</v>
      </c>
      <c r="O179" s="38">
        <v>-2</v>
      </c>
      <c r="P179" s="17">
        <v>-1</v>
      </c>
      <c r="Q179" s="68">
        <v>-3</v>
      </c>
      <c r="R179" s="96"/>
      <c r="S179" s="8"/>
    </row>
    <row r="180" spans="1:19" ht="14.25" thickBot="1">
      <c r="A180" s="618"/>
      <c r="B180" s="616"/>
      <c r="C180" s="298" t="s">
        <v>541</v>
      </c>
      <c r="D180" s="326">
        <v>-3</v>
      </c>
      <c r="E180" s="28">
        <v>-2</v>
      </c>
      <c r="F180" s="28">
        <v>-1</v>
      </c>
      <c r="G180" s="78">
        <v>-2</v>
      </c>
      <c r="H180" s="237" t="s">
        <v>214</v>
      </c>
      <c r="I180" s="244" t="s">
        <v>215</v>
      </c>
      <c r="J180" s="236" t="s">
        <v>215</v>
      </c>
      <c r="K180" s="78">
        <v>-3</v>
      </c>
      <c r="L180" s="47">
        <v>-2</v>
      </c>
      <c r="M180" s="28">
        <v>-3</v>
      </c>
      <c r="N180" s="76">
        <v>-5</v>
      </c>
      <c r="O180" s="53">
        <v>-4</v>
      </c>
      <c r="P180" s="28">
        <v>-3</v>
      </c>
      <c r="Q180" s="253" t="s">
        <v>213</v>
      </c>
      <c r="R180" s="99"/>
      <c r="S180" s="27"/>
    </row>
    <row r="181" spans="1:19" ht="14.25" thickBot="1">
      <c r="A181" s="618"/>
      <c r="B181" s="602" t="s">
        <v>545</v>
      </c>
      <c r="C181" s="305" t="s">
        <v>504</v>
      </c>
      <c r="D181" s="354">
        <v>-2</v>
      </c>
      <c r="E181" s="204">
        <v>-3</v>
      </c>
      <c r="F181" s="204">
        <v>-1</v>
      </c>
      <c r="G181" s="205">
        <v>-1</v>
      </c>
      <c r="H181" s="203">
        <v>-3</v>
      </c>
      <c r="I181" s="275" t="s">
        <v>213</v>
      </c>
      <c r="J181" s="204">
        <v>-3</v>
      </c>
      <c r="K181" s="267" t="s">
        <v>212</v>
      </c>
      <c r="L181" s="268" t="s">
        <v>213</v>
      </c>
      <c r="M181" s="204">
        <v>-3</v>
      </c>
      <c r="N181" s="205">
        <v>-2</v>
      </c>
      <c r="O181" s="203">
        <v>-1</v>
      </c>
      <c r="P181" s="204"/>
      <c r="Q181" s="205"/>
      <c r="R181" s="301"/>
      <c r="S181" s="296"/>
    </row>
    <row r="182" spans="1:19" ht="14.25" thickBot="1">
      <c r="A182" s="618"/>
      <c r="B182" s="603"/>
      <c r="C182" s="399" t="s">
        <v>547</v>
      </c>
      <c r="D182" s="324">
        <v>-4</v>
      </c>
      <c r="E182" s="146" t="s">
        <v>209</v>
      </c>
      <c r="F182" s="20">
        <v>-2</v>
      </c>
      <c r="G182" s="67">
        <v>-2</v>
      </c>
      <c r="H182" s="100">
        <v>-4</v>
      </c>
      <c r="I182" s="143" t="s">
        <v>215</v>
      </c>
      <c r="J182" s="21">
        <v>-5</v>
      </c>
      <c r="K182" s="239" t="s">
        <v>226</v>
      </c>
      <c r="L182" s="148" t="s">
        <v>215</v>
      </c>
      <c r="M182" s="21">
        <v>-4</v>
      </c>
      <c r="N182" s="67">
        <v>-3</v>
      </c>
      <c r="O182" s="37">
        <v>-2</v>
      </c>
      <c r="P182" s="20">
        <v>-1</v>
      </c>
      <c r="Q182" s="67">
        <v>-1</v>
      </c>
      <c r="R182" s="95"/>
      <c r="S182" s="19"/>
    </row>
    <row r="183" spans="1:19" ht="14.25" thickBot="1">
      <c r="A183" s="618"/>
      <c r="B183" s="606" t="s">
        <v>554</v>
      </c>
      <c r="C183" s="402" t="s">
        <v>504</v>
      </c>
      <c r="D183" s="376" t="s">
        <v>212</v>
      </c>
      <c r="E183" s="204">
        <v>-2</v>
      </c>
      <c r="F183" s="204">
        <v>-2</v>
      </c>
      <c r="G183" s="205">
        <v>-1</v>
      </c>
      <c r="H183" s="304">
        <v>-4</v>
      </c>
      <c r="I183" s="275" t="s">
        <v>567</v>
      </c>
      <c r="J183" s="204">
        <v>-2</v>
      </c>
      <c r="K183" s="205">
        <v>-3</v>
      </c>
      <c r="L183" s="203">
        <v>-2</v>
      </c>
      <c r="M183" s="275" t="s">
        <v>213</v>
      </c>
      <c r="N183" s="205">
        <v>-3</v>
      </c>
      <c r="O183" s="203"/>
      <c r="P183" s="204"/>
      <c r="Q183" s="205"/>
      <c r="R183" s="301"/>
      <c r="S183" s="296"/>
    </row>
    <row r="184" spans="1:19" ht="14.25" thickBot="1">
      <c r="A184" s="619"/>
      <c r="B184" s="598"/>
      <c r="C184" s="403" t="s">
        <v>556</v>
      </c>
      <c r="D184" s="365" t="s">
        <v>226</v>
      </c>
      <c r="E184" s="28">
        <v>-3</v>
      </c>
      <c r="F184" s="29">
        <v>-4</v>
      </c>
      <c r="G184" s="78">
        <v>-2</v>
      </c>
      <c r="H184" s="255" t="s">
        <v>209</v>
      </c>
      <c r="I184" s="236" t="s">
        <v>215</v>
      </c>
      <c r="J184" s="28">
        <v>-3</v>
      </c>
      <c r="K184" s="76">
        <v>-5</v>
      </c>
      <c r="L184" s="47">
        <v>-3</v>
      </c>
      <c r="M184" s="236" t="s">
        <v>215</v>
      </c>
      <c r="N184" s="78">
        <v>-4</v>
      </c>
      <c r="O184" s="47">
        <v>-1</v>
      </c>
      <c r="P184" s="28">
        <v>-1</v>
      </c>
      <c r="Q184" s="78">
        <v>-1</v>
      </c>
      <c r="R184" s="99"/>
      <c r="S184" s="27"/>
    </row>
    <row r="185" spans="1:19" ht="13.5">
      <c r="A185" s="421"/>
      <c r="B185" s="422"/>
      <c r="C185" s="422"/>
      <c r="D185" s="423"/>
      <c r="E185" s="423"/>
      <c r="F185" s="423"/>
      <c r="G185" s="423"/>
      <c r="H185" s="424"/>
      <c r="I185" s="423"/>
      <c r="J185" s="424"/>
      <c r="K185" s="423"/>
      <c r="L185" s="423"/>
      <c r="M185" s="423"/>
      <c r="N185" s="423"/>
      <c r="O185" s="423"/>
      <c r="P185" s="423"/>
      <c r="Q185" s="423"/>
      <c r="R185" s="424"/>
      <c r="S185" s="424"/>
    </row>
    <row r="186" spans="1:19" ht="14.25" thickBot="1">
      <c r="A186" s="271" t="s">
        <v>500</v>
      </c>
      <c r="B186" s="271" t="s">
        <v>501</v>
      </c>
      <c r="C186" s="271" t="s">
        <v>502</v>
      </c>
      <c r="D186" s="272" t="s">
        <v>188</v>
      </c>
      <c r="E186" s="272" t="s">
        <v>189</v>
      </c>
      <c r="F186" s="272" t="s">
        <v>190</v>
      </c>
      <c r="G186" s="273" t="s">
        <v>191</v>
      </c>
      <c r="H186" s="274" t="s">
        <v>192</v>
      </c>
      <c r="I186" s="272" t="s">
        <v>193</v>
      </c>
      <c r="J186" s="272" t="s">
        <v>194</v>
      </c>
      <c r="K186" s="273" t="s">
        <v>195</v>
      </c>
      <c r="L186" s="274" t="s">
        <v>196</v>
      </c>
      <c r="M186" s="272" t="s">
        <v>197</v>
      </c>
      <c r="N186" s="273" t="s">
        <v>198</v>
      </c>
      <c r="O186" s="274" t="s">
        <v>199</v>
      </c>
      <c r="P186" s="272" t="s">
        <v>200</v>
      </c>
      <c r="Q186" s="273" t="s">
        <v>201</v>
      </c>
      <c r="R186" s="274" t="s">
        <v>202</v>
      </c>
      <c r="S186" s="272" t="s">
        <v>203</v>
      </c>
    </row>
    <row r="187" spans="1:19" ht="15" thickBot="1" thickTop="1">
      <c r="A187" s="599" t="s">
        <v>289</v>
      </c>
      <c r="B187" s="604" t="s">
        <v>504</v>
      </c>
      <c r="C187" s="604"/>
      <c r="D187" s="397">
        <v>-3</v>
      </c>
      <c r="E187" s="307">
        <v>-2</v>
      </c>
      <c r="F187" s="307" t="s">
        <v>204</v>
      </c>
      <c r="G187" s="308">
        <v>-3</v>
      </c>
      <c r="H187" s="306">
        <v>-1</v>
      </c>
      <c r="I187" s="307">
        <v>-1</v>
      </c>
      <c r="J187" s="307"/>
      <c r="K187" s="308"/>
      <c r="L187" s="306">
        <v>-2</v>
      </c>
      <c r="M187" s="307">
        <v>-1</v>
      </c>
      <c r="N187" s="308">
        <v>-2</v>
      </c>
      <c r="O187" s="306"/>
      <c r="P187" s="307"/>
      <c r="Q187" s="308"/>
      <c r="R187" s="309"/>
      <c r="S187" s="310"/>
    </row>
    <row r="188" spans="1:19" ht="14.25" thickBot="1">
      <c r="A188" s="600"/>
      <c r="B188" s="597" t="s">
        <v>561</v>
      </c>
      <c r="C188" s="395" t="s">
        <v>504</v>
      </c>
      <c r="D188" s="324">
        <v>-4</v>
      </c>
      <c r="E188" s="20">
        <v>-3</v>
      </c>
      <c r="F188" s="210" t="s">
        <v>213</v>
      </c>
      <c r="G188" s="233" t="s">
        <v>213</v>
      </c>
      <c r="H188" s="37">
        <v>-2</v>
      </c>
      <c r="I188" s="20">
        <v>-3</v>
      </c>
      <c r="J188" s="20">
        <v>-1</v>
      </c>
      <c r="K188" s="67">
        <v>-1</v>
      </c>
      <c r="L188" s="37">
        <v>-3</v>
      </c>
      <c r="M188" s="20">
        <v>-1</v>
      </c>
      <c r="N188" s="233" t="s">
        <v>212</v>
      </c>
      <c r="O188" s="37"/>
      <c r="P188" s="20">
        <v>-1</v>
      </c>
      <c r="Q188" s="67"/>
      <c r="R188" s="95"/>
      <c r="S188" s="19"/>
    </row>
    <row r="189" spans="1:19" ht="13.5">
      <c r="A189" s="600"/>
      <c r="B189" s="561"/>
      <c r="C189" s="312" t="s">
        <v>550</v>
      </c>
      <c r="D189" s="346" t="s">
        <v>209</v>
      </c>
      <c r="E189" s="18">
        <v>-5</v>
      </c>
      <c r="F189" s="150" t="s">
        <v>215</v>
      </c>
      <c r="G189" s="240" t="s">
        <v>215</v>
      </c>
      <c r="H189" s="38">
        <v>-3</v>
      </c>
      <c r="I189" s="18">
        <v>-4</v>
      </c>
      <c r="J189" s="17">
        <v>-2</v>
      </c>
      <c r="K189" s="68">
        <v>-2</v>
      </c>
      <c r="L189" s="54">
        <v>-5</v>
      </c>
      <c r="M189" s="17">
        <v>-2</v>
      </c>
      <c r="N189" s="263" t="s">
        <v>226</v>
      </c>
      <c r="O189" s="38">
        <v>-2</v>
      </c>
      <c r="P189" s="17">
        <v>-2</v>
      </c>
      <c r="Q189" s="68">
        <v>-1</v>
      </c>
      <c r="R189" s="96"/>
      <c r="S189" s="8"/>
    </row>
    <row r="190" spans="1:19" ht="13.5">
      <c r="A190" s="600"/>
      <c r="B190" s="561"/>
      <c r="C190" s="311" t="s">
        <v>552</v>
      </c>
      <c r="D190" s="318">
        <v>-6</v>
      </c>
      <c r="E190" s="13">
        <v>-5</v>
      </c>
      <c r="F190" s="142" t="s">
        <v>215</v>
      </c>
      <c r="G190" s="250" t="s">
        <v>215</v>
      </c>
      <c r="H190" s="252" t="s">
        <v>209</v>
      </c>
      <c r="I190" s="13">
        <v>-4</v>
      </c>
      <c r="J190" s="12">
        <v>-3</v>
      </c>
      <c r="K190" s="69">
        <v>-3</v>
      </c>
      <c r="L190" s="48">
        <v>-2</v>
      </c>
      <c r="M190" s="12">
        <v>-2</v>
      </c>
      <c r="N190" s="241" t="s">
        <v>226</v>
      </c>
      <c r="O190" s="48">
        <v>-1</v>
      </c>
      <c r="P190" s="12">
        <v>-2</v>
      </c>
      <c r="Q190" s="69">
        <v>-1</v>
      </c>
      <c r="R190" s="7"/>
      <c r="S190" s="1"/>
    </row>
    <row r="191" spans="1:19" ht="14.25" thickBot="1">
      <c r="A191" s="600"/>
      <c r="B191" s="598"/>
      <c r="C191" s="398" t="s">
        <v>557</v>
      </c>
      <c r="D191" s="379">
        <v>-4</v>
      </c>
      <c r="E191" s="286">
        <v>-4</v>
      </c>
      <c r="F191" s="285" t="s">
        <v>209</v>
      </c>
      <c r="G191" s="288" t="s">
        <v>215</v>
      </c>
      <c r="H191" s="304">
        <v>-4</v>
      </c>
      <c r="I191" s="285" t="s">
        <v>226</v>
      </c>
      <c r="J191" s="204">
        <v>-2</v>
      </c>
      <c r="K191" s="205">
        <v>-1</v>
      </c>
      <c r="L191" s="203">
        <v>-2</v>
      </c>
      <c r="M191" s="286">
        <v>-5</v>
      </c>
      <c r="N191" s="288" t="s">
        <v>215</v>
      </c>
      <c r="O191" s="203">
        <v>-2</v>
      </c>
      <c r="P191" s="204">
        <v>-3</v>
      </c>
      <c r="Q191" s="205">
        <v>-1</v>
      </c>
      <c r="R191" s="301"/>
      <c r="S191" s="296"/>
    </row>
    <row r="192" spans="1:19" ht="14.25" thickBot="1">
      <c r="A192" s="600"/>
      <c r="B192" s="597" t="s">
        <v>549</v>
      </c>
      <c r="C192" s="303" t="s">
        <v>504</v>
      </c>
      <c r="D192" s="376" t="s">
        <v>213</v>
      </c>
      <c r="E192" s="204">
        <v>-2</v>
      </c>
      <c r="F192" s="275" t="s">
        <v>213</v>
      </c>
      <c r="G192" s="267" t="s">
        <v>212</v>
      </c>
      <c r="H192" s="203">
        <v>-3</v>
      </c>
      <c r="I192" s="204">
        <v>-2</v>
      </c>
      <c r="J192" s="204"/>
      <c r="K192" s="205">
        <v>-1</v>
      </c>
      <c r="L192" s="203">
        <v>-2</v>
      </c>
      <c r="M192" s="204">
        <v>-3</v>
      </c>
      <c r="N192" s="205">
        <v>-3</v>
      </c>
      <c r="O192" s="203">
        <v>-1</v>
      </c>
      <c r="P192" s="204">
        <v>-1</v>
      </c>
      <c r="Q192" s="205">
        <v>-1</v>
      </c>
      <c r="R192" s="301"/>
      <c r="S192" s="296"/>
    </row>
    <row r="193" spans="1:19" ht="13.5">
      <c r="A193" s="600"/>
      <c r="B193" s="561"/>
      <c r="C193" s="312" t="s">
        <v>550</v>
      </c>
      <c r="D193" s="346" t="s">
        <v>209</v>
      </c>
      <c r="E193" s="18">
        <v>-5</v>
      </c>
      <c r="F193" s="150" t="s">
        <v>215</v>
      </c>
      <c r="G193" s="240" t="s">
        <v>215</v>
      </c>
      <c r="H193" s="38">
        <v>-3</v>
      </c>
      <c r="I193" s="18">
        <v>-4</v>
      </c>
      <c r="J193" s="17">
        <v>-2</v>
      </c>
      <c r="K193" s="68">
        <v>-2</v>
      </c>
      <c r="L193" s="54">
        <v>-5</v>
      </c>
      <c r="M193" s="17">
        <v>-2</v>
      </c>
      <c r="N193" s="263" t="s">
        <v>226</v>
      </c>
      <c r="O193" s="38">
        <v>-2</v>
      </c>
      <c r="P193" s="17">
        <v>-2</v>
      </c>
      <c r="Q193" s="68">
        <v>-1</v>
      </c>
      <c r="R193" s="96"/>
      <c r="S193" s="8"/>
    </row>
    <row r="194" spans="1:19" ht="13.5">
      <c r="A194" s="600"/>
      <c r="B194" s="561"/>
      <c r="C194" s="311" t="s">
        <v>552</v>
      </c>
      <c r="D194" s="318">
        <v>-6</v>
      </c>
      <c r="E194" s="13">
        <v>-5</v>
      </c>
      <c r="F194" s="142" t="s">
        <v>215</v>
      </c>
      <c r="G194" s="250" t="s">
        <v>215</v>
      </c>
      <c r="H194" s="252" t="s">
        <v>209</v>
      </c>
      <c r="I194" s="13">
        <v>-4</v>
      </c>
      <c r="J194" s="12">
        <v>-3</v>
      </c>
      <c r="K194" s="69">
        <v>-3</v>
      </c>
      <c r="L194" s="48">
        <v>-2</v>
      </c>
      <c r="M194" s="12">
        <v>-2</v>
      </c>
      <c r="N194" s="241" t="s">
        <v>226</v>
      </c>
      <c r="O194" s="48">
        <v>-1</v>
      </c>
      <c r="P194" s="12">
        <v>-2</v>
      </c>
      <c r="Q194" s="69">
        <v>-1</v>
      </c>
      <c r="R194" s="7"/>
      <c r="S194" s="1"/>
    </row>
    <row r="195" spans="1:19" ht="14.25" thickBot="1">
      <c r="A195" s="600"/>
      <c r="B195" s="598"/>
      <c r="C195" s="398" t="s">
        <v>551</v>
      </c>
      <c r="D195" s="344" t="s">
        <v>215</v>
      </c>
      <c r="E195" s="13">
        <v>-4</v>
      </c>
      <c r="F195" s="142" t="s">
        <v>215</v>
      </c>
      <c r="G195" s="241" t="s">
        <v>226</v>
      </c>
      <c r="H195" s="43">
        <v>-5</v>
      </c>
      <c r="I195" s="12">
        <v>-3</v>
      </c>
      <c r="J195" s="12">
        <v>-1</v>
      </c>
      <c r="K195" s="69">
        <v>-2</v>
      </c>
      <c r="L195" s="48">
        <v>-3</v>
      </c>
      <c r="M195" s="151" t="s">
        <v>209</v>
      </c>
      <c r="N195" s="77">
        <v>-4</v>
      </c>
      <c r="O195" s="48">
        <v>-2</v>
      </c>
      <c r="P195" s="12">
        <v>-2</v>
      </c>
      <c r="Q195" s="69">
        <v>-2</v>
      </c>
      <c r="R195" s="7"/>
      <c r="S195" s="1"/>
    </row>
    <row r="196" spans="1:19" ht="14.25" thickBot="1">
      <c r="A196" s="600"/>
      <c r="B196" s="602" t="s">
        <v>544</v>
      </c>
      <c r="C196" s="305" t="s">
        <v>504</v>
      </c>
      <c r="D196" s="358" t="s">
        <v>213</v>
      </c>
      <c r="E196" s="20">
        <v>-2</v>
      </c>
      <c r="F196" s="20">
        <v>-3</v>
      </c>
      <c r="G196" s="233" t="s">
        <v>212</v>
      </c>
      <c r="H196" s="37">
        <v>-3</v>
      </c>
      <c r="I196" s="20">
        <v>-2</v>
      </c>
      <c r="J196" s="20">
        <v>-1</v>
      </c>
      <c r="K196" s="67">
        <v>-3</v>
      </c>
      <c r="L196" s="266" t="s">
        <v>213</v>
      </c>
      <c r="M196" s="20">
        <v>-3</v>
      </c>
      <c r="N196" s="67">
        <v>-2</v>
      </c>
      <c r="O196" s="37"/>
      <c r="P196" s="20"/>
      <c r="Q196" s="67"/>
      <c r="R196" s="95"/>
      <c r="S196" s="19"/>
    </row>
    <row r="197" spans="1:19" ht="14.25" thickBot="1">
      <c r="A197" s="600"/>
      <c r="B197" s="603"/>
      <c r="C197" s="399" t="s">
        <v>546</v>
      </c>
      <c r="D197" s="382" t="s">
        <v>215</v>
      </c>
      <c r="E197" s="204">
        <v>-3</v>
      </c>
      <c r="F197" s="285" t="s">
        <v>209</v>
      </c>
      <c r="G197" s="243" t="s">
        <v>226</v>
      </c>
      <c r="H197" s="304">
        <v>-4</v>
      </c>
      <c r="I197" s="204">
        <v>-3</v>
      </c>
      <c r="J197" s="204">
        <v>-2</v>
      </c>
      <c r="K197" s="284">
        <v>-5</v>
      </c>
      <c r="L197" s="287" t="s">
        <v>215</v>
      </c>
      <c r="M197" s="286">
        <v>-4</v>
      </c>
      <c r="N197" s="205">
        <v>-3</v>
      </c>
      <c r="O197" s="203">
        <v>-1</v>
      </c>
      <c r="P197" s="204">
        <v>-2</v>
      </c>
      <c r="Q197" s="205">
        <v>-1</v>
      </c>
      <c r="R197" s="301"/>
      <c r="S197" s="296"/>
    </row>
    <row r="198" spans="1:19" ht="14.25" thickBot="1">
      <c r="A198" s="600"/>
      <c r="B198" s="597" t="s">
        <v>553</v>
      </c>
      <c r="C198" s="303" t="s">
        <v>504</v>
      </c>
      <c r="D198" s="358" t="s">
        <v>213</v>
      </c>
      <c r="E198" s="20">
        <v>-3</v>
      </c>
      <c r="F198" s="210" t="s">
        <v>212</v>
      </c>
      <c r="G198" s="67">
        <v>-2</v>
      </c>
      <c r="H198" s="37">
        <v>-3</v>
      </c>
      <c r="I198" s="20">
        <v>-2</v>
      </c>
      <c r="J198" s="20">
        <v>-1</v>
      </c>
      <c r="K198" s="67">
        <v>-2</v>
      </c>
      <c r="L198" s="266" t="s">
        <v>213</v>
      </c>
      <c r="M198" s="20">
        <v>-3</v>
      </c>
      <c r="N198" s="67">
        <v>-2</v>
      </c>
      <c r="O198" s="37">
        <v>-1</v>
      </c>
      <c r="P198" s="20"/>
      <c r="Q198" s="67"/>
      <c r="R198" s="95"/>
      <c r="S198" s="19"/>
    </row>
    <row r="199" spans="1:19" ht="14.25" thickBot="1">
      <c r="A199" s="600"/>
      <c r="B199" s="598"/>
      <c r="C199" s="398" t="s">
        <v>555</v>
      </c>
      <c r="D199" s="345" t="s">
        <v>215</v>
      </c>
      <c r="E199" s="150" t="s">
        <v>209</v>
      </c>
      <c r="F199" s="150" t="s">
        <v>226</v>
      </c>
      <c r="G199" s="68">
        <v>-3</v>
      </c>
      <c r="H199" s="54">
        <v>-4</v>
      </c>
      <c r="I199" s="18">
        <v>-4</v>
      </c>
      <c r="J199" s="17">
        <v>-2</v>
      </c>
      <c r="K199" s="68">
        <v>-3</v>
      </c>
      <c r="L199" s="247" t="s">
        <v>215</v>
      </c>
      <c r="M199" s="18">
        <v>-4</v>
      </c>
      <c r="N199" s="68">
        <v>-3</v>
      </c>
      <c r="O199" s="38">
        <v>-2</v>
      </c>
      <c r="P199" s="17">
        <v>-2</v>
      </c>
      <c r="Q199" s="68">
        <v>-1</v>
      </c>
      <c r="R199" s="96"/>
      <c r="S199" s="8"/>
    </row>
    <row r="200" spans="1:19" ht="14.25" thickBot="1">
      <c r="A200" s="600"/>
      <c r="B200" s="597" t="s">
        <v>566</v>
      </c>
      <c r="C200" s="395" t="s">
        <v>504</v>
      </c>
      <c r="D200" s="323">
        <v>-3</v>
      </c>
      <c r="E200" s="20">
        <v>-2</v>
      </c>
      <c r="F200" s="21">
        <v>-4</v>
      </c>
      <c r="G200" s="233" t="s">
        <v>213</v>
      </c>
      <c r="H200" s="37">
        <v>-2</v>
      </c>
      <c r="I200" s="210" t="s">
        <v>212</v>
      </c>
      <c r="J200" s="20">
        <v>-1</v>
      </c>
      <c r="K200" s="67"/>
      <c r="L200" s="37">
        <v>-1</v>
      </c>
      <c r="M200" s="20">
        <v>-3</v>
      </c>
      <c r="N200" s="233" t="s">
        <v>213</v>
      </c>
      <c r="O200" s="37">
        <v>-1</v>
      </c>
      <c r="P200" s="20">
        <v>-2</v>
      </c>
      <c r="Q200" s="67"/>
      <c r="R200" s="95"/>
      <c r="S200" s="19"/>
    </row>
    <row r="201" spans="1:19" ht="13.5">
      <c r="A201" s="600"/>
      <c r="B201" s="561"/>
      <c r="C201" s="311" t="s">
        <v>557</v>
      </c>
      <c r="D201" s="321">
        <v>-4</v>
      </c>
      <c r="E201" s="18">
        <v>-4</v>
      </c>
      <c r="F201" s="150" t="s">
        <v>209</v>
      </c>
      <c r="G201" s="240" t="s">
        <v>215</v>
      </c>
      <c r="H201" s="54">
        <v>-4</v>
      </c>
      <c r="I201" s="150" t="s">
        <v>226</v>
      </c>
      <c r="J201" s="17">
        <v>-2</v>
      </c>
      <c r="K201" s="68">
        <v>-1</v>
      </c>
      <c r="L201" s="38">
        <v>-2</v>
      </c>
      <c r="M201" s="18">
        <v>-5</v>
      </c>
      <c r="N201" s="240" t="s">
        <v>215</v>
      </c>
      <c r="O201" s="38">
        <v>-2</v>
      </c>
      <c r="P201" s="17">
        <v>-3</v>
      </c>
      <c r="Q201" s="68">
        <v>-1</v>
      </c>
      <c r="R201" s="96"/>
      <c r="S201" s="8"/>
    </row>
    <row r="202" spans="1:19" ht="13.5">
      <c r="A202" s="600"/>
      <c r="B202" s="561"/>
      <c r="C202" s="311" t="s">
        <v>550</v>
      </c>
      <c r="D202" s="346" t="s">
        <v>209</v>
      </c>
      <c r="E202" s="18">
        <v>-5</v>
      </c>
      <c r="F202" s="150" t="s">
        <v>215</v>
      </c>
      <c r="G202" s="240" t="s">
        <v>215</v>
      </c>
      <c r="H202" s="38">
        <v>-3</v>
      </c>
      <c r="I202" s="18">
        <v>-4</v>
      </c>
      <c r="J202" s="17">
        <v>-2</v>
      </c>
      <c r="K202" s="68">
        <v>-2</v>
      </c>
      <c r="L202" s="54">
        <v>-5</v>
      </c>
      <c r="M202" s="17">
        <v>-2</v>
      </c>
      <c r="N202" s="263" t="s">
        <v>226</v>
      </c>
      <c r="O202" s="38">
        <v>-2</v>
      </c>
      <c r="P202" s="17">
        <v>-2</v>
      </c>
      <c r="Q202" s="68">
        <v>-1</v>
      </c>
      <c r="R202" s="96"/>
      <c r="S202" s="8"/>
    </row>
    <row r="203" spans="1:19" ht="14.25" thickBot="1">
      <c r="A203" s="601"/>
      <c r="B203" s="598"/>
      <c r="C203" s="398" t="s">
        <v>552</v>
      </c>
      <c r="D203" s="327">
        <v>-6</v>
      </c>
      <c r="E203" s="29">
        <v>-5</v>
      </c>
      <c r="F203" s="236" t="s">
        <v>215</v>
      </c>
      <c r="G203" s="283" t="s">
        <v>215</v>
      </c>
      <c r="H203" s="255" t="s">
        <v>209</v>
      </c>
      <c r="I203" s="29">
        <v>-4</v>
      </c>
      <c r="J203" s="28">
        <v>-3</v>
      </c>
      <c r="K203" s="78">
        <v>-3</v>
      </c>
      <c r="L203" s="47">
        <v>-2</v>
      </c>
      <c r="M203" s="28">
        <v>-2</v>
      </c>
      <c r="N203" s="253" t="s">
        <v>226</v>
      </c>
      <c r="O203" s="47">
        <v>-1</v>
      </c>
      <c r="P203" s="28">
        <v>-2</v>
      </c>
      <c r="Q203" s="78">
        <v>-1</v>
      </c>
      <c r="R203" s="99"/>
      <c r="S203" s="27"/>
    </row>
    <row r="204" spans="1:19" ht="13.5">
      <c r="A204" s="421"/>
      <c r="B204" s="422"/>
      <c r="C204" s="422"/>
      <c r="D204" s="423"/>
      <c r="E204" s="423"/>
      <c r="F204" s="423"/>
      <c r="G204" s="423"/>
      <c r="H204" s="424"/>
      <c r="I204" s="423"/>
      <c r="J204" s="424"/>
      <c r="K204" s="423"/>
      <c r="L204" s="423"/>
      <c r="M204" s="423"/>
      <c r="N204" s="423"/>
      <c r="O204" s="423"/>
      <c r="P204" s="423"/>
      <c r="Q204" s="423"/>
      <c r="R204" s="424"/>
      <c r="S204" s="424"/>
    </row>
    <row r="205" spans="1:19" ht="14.25" thickBot="1">
      <c r="A205" s="271" t="s">
        <v>500</v>
      </c>
      <c r="B205" s="271" t="s">
        <v>501</v>
      </c>
      <c r="C205" s="271" t="s">
        <v>502</v>
      </c>
      <c r="D205" s="272" t="s">
        <v>188</v>
      </c>
      <c r="E205" s="272" t="s">
        <v>189</v>
      </c>
      <c r="F205" s="272" t="s">
        <v>190</v>
      </c>
      <c r="G205" s="273" t="s">
        <v>191</v>
      </c>
      <c r="H205" s="274" t="s">
        <v>192</v>
      </c>
      <c r="I205" s="272" t="s">
        <v>193</v>
      </c>
      <c r="J205" s="272" t="s">
        <v>194</v>
      </c>
      <c r="K205" s="273" t="s">
        <v>195</v>
      </c>
      <c r="L205" s="274" t="s">
        <v>196</v>
      </c>
      <c r="M205" s="272" t="s">
        <v>197</v>
      </c>
      <c r="N205" s="273" t="s">
        <v>198</v>
      </c>
      <c r="O205" s="274" t="s">
        <v>199</v>
      </c>
      <c r="P205" s="272" t="s">
        <v>200</v>
      </c>
      <c r="Q205" s="273" t="s">
        <v>201</v>
      </c>
      <c r="R205" s="274" t="s">
        <v>202</v>
      </c>
      <c r="S205" s="272" t="s">
        <v>203</v>
      </c>
    </row>
    <row r="206" spans="1:19" ht="15" thickBot="1" thickTop="1">
      <c r="A206" s="599" t="s">
        <v>65</v>
      </c>
      <c r="B206" s="604" t="s">
        <v>504</v>
      </c>
      <c r="C206" s="605"/>
      <c r="D206" s="36" t="s">
        <v>204</v>
      </c>
      <c r="E206" s="16">
        <v>-2</v>
      </c>
      <c r="F206" s="16">
        <v>-2</v>
      </c>
      <c r="G206" s="66">
        <v>-1</v>
      </c>
      <c r="H206" s="36">
        <v>-2</v>
      </c>
      <c r="I206" s="16" t="s">
        <v>204</v>
      </c>
      <c r="J206" s="16"/>
      <c r="K206" s="66">
        <v>-1</v>
      </c>
      <c r="L206" s="36">
        <v>-2</v>
      </c>
      <c r="M206" s="16">
        <v>-2</v>
      </c>
      <c r="N206" s="66"/>
      <c r="O206" s="36"/>
      <c r="P206" s="16"/>
      <c r="Q206" s="66"/>
      <c r="R206" s="94"/>
      <c r="S206" s="15"/>
    </row>
    <row r="207" spans="1:19" ht="14.25" thickBot="1">
      <c r="A207" s="600"/>
      <c r="B207" s="597" t="s">
        <v>553</v>
      </c>
      <c r="C207" s="303" t="s">
        <v>504</v>
      </c>
      <c r="D207" s="358" t="s">
        <v>213</v>
      </c>
      <c r="E207" s="20">
        <v>-3</v>
      </c>
      <c r="F207" s="210" t="s">
        <v>212</v>
      </c>
      <c r="G207" s="67">
        <v>-2</v>
      </c>
      <c r="H207" s="37">
        <v>-3</v>
      </c>
      <c r="I207" s="20">
        <v>-2</v>
      </c>
      <c r="J207" s="20">
        <v>-1</v>
      </c>
      <c r="K207" s="67">
        <v>-2</v>
      </c>
      <c r="L207" s="266" t="s">
        <v>213</v>
      </c>
      <c r="M207" s="20">
        <v>-3</v>
      </c>
      <c r="N207" s="67">
        <v>-2</v>
      </c>
      <c r="O207" s="37">
        <v>-1</v>
      </c>
      <c r="P207" s="20"/>
      <c r="Q207" s="67"/>
      <c r="R207" s="95"/>
      <c r="S207" s="19"/>
    </row>
    <row r="208" spans="1:19" ht="14.25" thickBot="1">
      <c r="A208" s="600"/>
      <c r="B208" s="598"/>
      <c r="C208" s="398" t="s">
        <v>555</v>
      </c>
      <c r="D208" s="382" t="s">
        <v>215</v>
      </c>
      <c r="E208" s="378" t="s">
        <v>209</v>
      </c>
      <c r="F208" s="378" t="s">
        <v>226</v>
      </c>
      <c r="G208" s="355">
        <v>-3</v>
      </c>
      <c r="H208" s="396">
        <v>-4</v>
      </c>
      <c r="I208" s="379">
        <v>-4</v>
      </c>
      <c r="J208" s="354">
        <v>-2</v>
      </c>
      <c r="K208" s="355">
        <v>-3</v>
      </c>
      <c r="L208" s="380" t="s">
        <v>215</v>
      </c>
      <c r="M208" s="379">
        <v>-4</v>
      </c>
      <c r="N208" s="355">
        <v>-3</v>
      </c>
      <c r="O208" s="353">
        <v>-2</v>
      </c>
      <c r="P208" s="354">
        <v>-2</v>
      </c>
      <c r="Q208" s="355">
        <v>-1</v>
      </c>
      <c r="R208" s="393"/>
      <c r="S208" s="383"/>
    </row>
    <row r="209" spans="1:19" ht="14.25" thickBot="1">
      <c r="A209" s="600"/>
      <c r="B209" s="606" t="s">
        <v>554</v>
      </c>
      <c r="C209" s="402" t="s">
        <v>504</v>
      </c>
      <c r="D209" s="376" t="s">
        <v>212</v>
      </c>
      <c r="E209" s="354">
        <v>-2</v>
      </c>
      <c r="F209" s="354">
        <v>-2</v>
      </c>
      <c r="G209" s="355">
        <v>-1</v>
      </c>
      <c r="H209" s="396">
        <v>-4</v>
      </c>
      <c r="I209" s="376" t="s">
        <v>213</v>
      </c>
      <c r="J209" s="354">
        <v>-2</v>
      </c>
      <c r="K209" s="355">
        <v>-3</v>
      </c>
      <c r="L209" s="353">
        <v>-2</v>
      </c>
      <c r="M209" s="376" t="s">
        <v>213</v>
      </c>
      <c r="N209" s="355">
        <v>-3</v>
      </c>
      <c r="O209" s="353"/>
      <c r="P209" s="354"/>
      <c r="Q209" s="355"/>
      <c r="R209" s="393"/>
      <c r="S209" s="383"/>
    </row>
    <row r="210" spans="1:19" ht="14.25" thickBot="1">
      <c r="A210" s="600"/>
      <c r="B210" s="598"/>
      <c r="C210" s="403" t="s">
        <v>556</v>
      </c>
      <c r="D210" s="365" t="s">
        <v>226</v>
      </c>
      <c r="E210" s="28">
        <v>-3</v>
      </c>
      <c r="F210" s="29">
        <v>-4</v>
      </c>
      <c r="G210" s="78">
        <v>-2</v>
      </c>
      <c r="H210" s="255" t="s">
        <v>209</v>
      </c>
      <c r="I210" s="236" t="s">
        <v>215</v>
      </c>
      <c r="J210" s="28">
        <v>-3</v>
      </c>
      <c r="K210" s="76">
        <v>-5</v>
      </c>
      <c r="L210" s="47">
        <v>-3</v>
      </c>
      <c r="M210" s="236" t="s">
        <v>215</v>
      </c>
      <c r="N210" s="78">
        <v>-4</v>
      </c>
      <c r="O210" s="47">
        <v>-1</v>
      </c>
      <c r="P210" s="28">
        <v>-1</v>
      </c>
      <c r="Q210" s="78">
        <v>-1</v>
      </c>
      <c r="R210" s="99"/>
      <c r="S210" s="27"/>
    </row>
    <row r="211" spans="1:19" ht="14.25" thickBot="1">
      <c r="A211" s="600"/>
      <c r="B211" s="607" t="s">
        <v>542</v>
      </c>
      <c r="C211" s="401" t="s">
        <v>504</v>
      </c>
      <c r="D211" s="323">
        <v>-3</v>
      </c>
      <c r="E211" s="210" t="s">
        <v>213</v>
      </c>
      <c r="F211" s="20">
        <v>-2</v>
      </c>
      <c r="G211" s="67">
        <v>-1</v>
      </c>
      <c r="H211" s="37">
        <v>-2</v>
      </c>
      <c r="I211" s="210" t="s">
        <v>212</v>
      </c>
      <c r="J211" s="20">
        <v>-2</v>
      </c>
      <c r="K211" s="67">
        <v>-3</v>
      </c>
      <c r="L211" s="37">
        <v>-3</v>
      </c>
      <c r="M211" s="210" t="s">
        <v>213</v>
      </c>
      <c r="N211" s="67">
        <v>-2</v>
      </c>
      <c r="O211" s="37"/>
      <c r="P211" s="20">
        <v>-1</v>
      </c>
      <c r="Q211" s="67"/>
      <c r="R211" s="95"/>
      <c r="S211" s="19"/>
    </row>
    <row r="212" spans="1:19" ht="13.5">
      <c r="A212" s="600"/>
      <c r="B212" s="608"/>
      <c r="C212" s="300" t="s">
        <v>543</v>
      </c>
      <c r="D212" s="346" t="s">
        <v>209</v>
      </c>
      <c r="E212" s="145" t="s">
        <v>215</v>
      </c>
      <c r="F212" s="17">
        <v>-3</v>
      </c>
      <c r="G212" s="68">
        <v>-2</v>
      </c>
      <c r="H212" s="38">
        <v>-3</v>
      </c>
      <c r="I212" s="150" t="s">
        <v>226</v>
      </c>
      <c r="J212" s="18">
        <v>-4</v>
      </c>
      <c r="K212" s="79">
        <v>-4</v>
      </c>
      <c r="L212" s="54">
        <v>-4</v>
      </c>
      <c r="M212" s="145" t="s">
        <v>215</v>
      </c>
      <c r="N212" s="68">
        <v>-3</v>
      </c>
      <c r="O212" s="38">
        <v>-2</v>
      </c>
      <c r="P212" s="17">
        <v>-2</v>
      </c>
      <c r="Q212" s="68">
        <v>-1</v>
      </c>
      <c r="R212" s="96"/>
      <c r="S212" s="8"/>
    </row>
    <row r="213" spans="1:19" ht="14.25" thickBot="1">
      <c r="A213" s="600"/>
      <c r="B213" s="609"/>
      <c r="C213" s="403" t="s">
        <v>556</v>
      </c>
      <c r="D213" s="365" t="s">
        <v>226</v>
      </c>
      <c r="E213" s="28">
        <v>-3</v>
      </c>
      <c r="F213" s="29">
        <v>-4</v>
      </c>
      <c r="G213" s="78">
        <v>-2</v>
      </c>
      <c r="H213" s="255" t="s">
        <v>209</v>
      </c>
      <c r="I213" s="236" t="s">
        <v>215</v>
      </c>
      <c r="J213" s="28">
        <v>-3</v>
      </c>
      <c r="K213" s="76">
        <v>-5</v>
      </c>
      <c r="L213" s="47">
        <v>-3</v>
      </c>
      <c r="M213" s="236" t="s">
        <v>215</v>
      </c>
      <c r="N213" s="78">
        <v>-4</v>
      </c>
      <c r="O213" s="47">
        <v>-1</v>
      </c>
      <c r="P213" s="28">
        <v>-1</v>
      </c>
      <c r="Q213" s="78">
        <v>-1</v>
      </c>
      <c r="R213" s="99"/>
      <c r="S213" s="27"/>
    </row>
    <row r="214" spans="1:19" ht="14.25" thickBot="1">
      <c r="A214" s="600"/>
      <c r="B214" s="602" t="s">
        <v>544</v>
      </c>
      <c r="C214" s="305" t="s">
        <v>504</v>
      </c>
      <c r="D214" s="358" t="s">
        <v>213</v>
      </c>
      <c r="E214" s="20">
        <v>-2</v>
      </c>
      <c r="F214" s="20">
        <v>-3</v>
      </c>
      <c r="G214" s="233" t="s">
        <v>212</v>
      </c>
      <c r="H214" s="37">
        <v>-3</v>
      </c>
      <c r="I214" s="20">
        <v>-2</v>
      </c>
      <c r="J214" s="20">
        <v>-1</v>
      </c>
      <c r="K214" s="67">
        <v>-3</v>
      </c>
      <c r="L214" s="266" t="s">
        <v>213</v>
      </c>
      <c r="M214" s="20">
        <v>-3</v>
      </c>
      <c r="N214" s="67">
        <v>-2</v>
      </c>
      <c r="O214" s="37"/>
      <c r="P214" s="20"/>
      <c r="Q214" s="67"/>
      <c r="R214" s="95"/>
      <c r="S214" s="19"/>
    </row>
    <row r="215" spans="1:19" ht="14.25" thickBot="1">
      <c r="A215" s="600"/>
      <c r="B215" s="603"/>
      <c r="C215" s="399" t="s">
        <v>546</v>
      </c>
      <c r="D215" s="382" t="s">
        <v>215</v>
      </c>
      <c r="E215" s="204">
        <v>-3</v>
      </c>
      <c r="F215" s="285" t="s">
        <v>209</v>
      </c>
      <c r="G215" s="243" t="s">
        <v>226</v>
      </c>
      <c r="H215" s="304">
        <v>-4</v>
      </c>
      <c r="I215" s="204">
        <v>-3</v>
      </c>
      <c r="J215" s="204">
        <v>-2</v>
      </c>
      <c r="K215" s="284">
        <v>-5</v>
      </c>
      <c r="L215" s="287" t="s">
        <v>215</v>
      </c>
      <c r="M215" s="286">
        <v>-4</v>
      </c>
      <c r="N215" s="205">
        <v>-3</v>
      </c>
      <c r="O215" s="203">
        <v>-1</v>
      </c>
      <c r="P215" s="204">
        <v>-2</v>
      </c>
      <c r="Q215" s="205">
        <v>-1</v>
      </c>
      <c r="R215" s="301"/>
      <c r="S215" s="296"/>
    </row>
    <row r="216" spans="1:19" ht="14.25" thickBot="1">
      <c r="A216" s="600"/>
      <c r="B216" s="602" t="s">
        <v>545</v>
      </c>
      <c r="C216" s="305" t="s">
        <v>504</v>
      </c>
      <c r="D216" s="354">
        <v>-2</v>
      </c>
      <c r="E216" s="204">
        <v>-3</v>
      </c>
      <c r="F216" s="204">
        <v>-1</v>
      </c>
      <c r="G216" s="205">
        <v>-1</v>
      </c>
      <c r="H216" s="203">
        <v>-3</v>
      </c>
      <c r="I216" s="275" t="s">
        <v>213</v>
      </c>
      <c r="J216" s="204">
        <v>-3</v>
      </c>
      <c r="K216" s="267" t="s">
        <v>212</v>
      </c>
      <c r="L216" s="268" t="s">
        <v>213</v>
      </c>
      <c r="M216" s="204">
        <v>-3</v>
      </c>
      <c r="N216" s="205">
        <v>-2</v>
      </c>
      <c r="O216" s="203">
        <v>-1</v>
      </c>
      <c r="P216" s="204"/>
      <c r="Q216" s="205"/>
      <c r="R216" s="301"/>
      <c r="S216" s="296"/>
    </row>
    <row r="217" spans="1:19" ht="14.25" thickBot="1">
      <c r="A217" s="600"/>
      <c r="B217" s="603"/>
      <c r="C217" s="399" t="s">
        <v>547</v>
      </c>
      <c r="D217" s="327">
        <v>-4</v>
      </c>
      <c r="E217" s="365" t="s">
        <v>209</v>
      </c>
      <c r="F217" s="326">
        <v>-2</v>
      </c>
      <c r="G217" s="339">
        <v>-2</v>
      </c>
      <c r="H217" s="333">
        <v>-4</v>
      </c>
      <c r="I217" s="361" t="s">
        <v>215</v>
      </c>
      <c r="J217" s="327">
        <v>-5</v>
      </c>
      <c r="K217" s="368" t="s">
        <v>226</v>
      </c>
      <c r="L217" s="362" t="s">
        <v>215</v>
      </c>
      <c r="M217" s="327">
        <v>-4</v>
      </c>
      <c r="N217" s="339">
        <v>-3</v>
      </c>
      <c r="O217" s="331">
        <v>-2</v>
      </c>
      <c r="P217" s="326">
        <v>-1</v>
      </c>
      <c r="Q217" s="339">
        <v>-1</v>
      </c>
      <c r="R217" s="342"/>
      <c r="S217" s="325"/>
    </row>
    <row r="218" spans="1:19" ht="14.25" thickBot="1">
      <c r="A218" s="600"/>
      <c r="B218" s="597" t="s">
        <v>549</v>
      </c>
      <c r="C218" s="303" t="s">
        <v>504</v>
      </c>
      <c r="D218" s="376" t="s">
        <v>213</v>
      </c>
      <c r="E218" s="204">
        <v>-2</v>
      </c>
      <c r="F218" s="275" t="s">
        <v>213</v>
      </c>
      <c r="G218" s="267" t="s">
        <v>212</v>
      </c>
      <c r="H218" s="203">
        <v>-3</v>
      </c>
      <c r="I218" s="204">
        <v>-2</v>
      </c>
      <c r="J218" s="204"/>
      <c r="K218" s="205">
        <v>-1</v>
      </c>
      <c r="L218" s="203">
        <v>-2</v>
      </c>
      <c r="M218" s="204">
        <v>-3</v>
      </c>
      <c r="N218" s="205">
        <v>-3</v>
      </c>
      <c r="O218" s="203">
        <v>-1</v>
      </c>
      <c r="P218" s="204">
        <v>-1</v>
      </c>
      <c r="Q218" s="205">
        <v>-1</v>
      </c>
      <c r="R218" s="301"/>
      <c r="S218" s="296"/>
    </row>
    <row r="219" spans="1:19" ht="13.5">
      <c r="A219" s="600"/>
      <c r="B219" s="561"/>
      <c r="C219" s="312" t="s">
        <v>550</v>
      </c>
      <c r="D219" s="346" t="s">
        <v>209</v>
      </c>
      <c r="E219" s="18">
        <v>-5</v>
      </c>
      <c r="F219" s="150" t="s">
        <v>215</v>
      </c>
      <c r="G219" s="240" t="s">
        <v>215</v>
      </c>
      <c r="H219" s="38">
        <v>-3</v>
      </c>
      <c r="I219" s="18">
        <v>-4</v>
      </c>
      <c r="J219" s="17">
        <v>-2</v>
      </c>
      <c r="K219" s="68">
        <v>-2</v>
      </c>
      <c r="L219" s="54">
        <v>-5</v>
      </c>
      <c r="M219" s="17">
        <v>-2</v>
      </c>
      <c r="N219" s="263" t="s">
        <v>226</v>
      </c>
      <c r="O219" s="38">
        <v>-2</v>
      </c>
      <c r="P219" s="17">
        <v>-2</v>
      </c>
      <c r="Q219" s="68">
        <v>-1</v>
      </c>
      <c r="R219" s="96"/>
      <c r="S219" s="8"/>
    </row>
    <row r="220" spans="1:19" ht="13.5">
      <c r="A220" s="600"/>
      <c r="B220" s="561"/>
      <c r="C220" s="114" t="s">
        <v>552</v>
      </c>
      <c r="D220" s="43">
        <v>-6</v>
      </c>
      <c r="E220" s="13">
        <v>-5</v>
      </c>
      <c r="F220" s="142" t="s">
        <v>215</v>
      </c>
      <c r="G220" s="250" t="s">
        <v>215</v>
      </c>
      <c r="H220" s="252" t="s">
        <v>209</v>
      </c>
      <c r="I220" s="13">
        <v>-4</v>
      </c>
      <c r="J220" s="12">
        <v>-3</v>
      </c>
      <c r="K220" s="69">
        <v>-3</v>
      </c>
      <c r="L220" s="48">
        <v>-2</v>
      </c>
      <c r="M220" s="12">
        <v>-2</v>
      </c>
      <c r="N220" s="241" t="s">
        <v>226</v>
      </c>
      <c r="O220" s="48">
        <v>-1</v>
      </c>
      <c r="P220" s="12">
        <v>-2</v>
      </c>
      <c r="Q220" s="69">
        <v>-1</v>
      </c>
      <c r="R220" s="7"/>
      <c r="S220" s="1"/>
    </row>
    <row r="221" spans="1:19" ht="14.25" thickBot="1">
      <c r="A221" s="601"/>
      <c r="B221" s="598"/>
      <c r="C221" s="302" t="s">
        <v>551</v>
      </c>
      <c r="D221" s="147" t="s">
        <v>215</v>
      </c>
      <c r="E221" s="13">
        <v>-4</v>
      </c>
      <c r="F221" s="142" t="s">
        <v>215</v>
      </c>
      <c r="G221" s="241" t="s">
        <v>226</v>
      </c>
      <c r="H221" s="43">
        <v>-5</v>
      </c>
      <c r="I221" s="12">
        <v>-3</v>
      </c>
      <c r="J221" s="12">
        <v>-1</v>
      </c>
      <c r="K221" s="69">
        <v>-2</v>
      </c>
      <c r="L221" s="48">
        <v>-3</v>
      </c>
      <c r="M221" s="151" t="s">
        <v>209</v>
      </c>
      <c r="N221" s="77">
        <v>-4</v>
      </c>
      <c r="O221" s="48">
        <v>-2</v>
      </c>
      <c r="P221" s="12">
        <v>-2</v>
      </c>
      <c r="Q221" s="69">
        <v>-2</v>
      </c>
      <c r="R221" s="7"/>
      <c r="S221" s="1"/>
    </row>
    <row r="222" spans="1:19" s="313" customFormat="1" ht="13.5">
      <c r="A222" s="421"/>
      <c r="B222" s="422"/>
      <c r="C222" s="422"/>
      <c r="D222" s="423"/>
      <c r="E222" s="423"/>
      <c r="F222" s="423"/>
      <c r="G222" s="423"/>
      <c r="H222" s="424"/>
      <c r="I222" s="423"/>
      <c r="J222" s="424"/>
      <c r="K222" s="423"/>
      <c r="L222" s="423"/>
      <c r="M222" s="423"/>
      <c r="N222" s="423"/>
      <c r="O222" s="423"/>
      <c r="P222" s="423"/>
      <c r="Q222" s="423"/>
      <c r="R222" s="424"/>
      <c r="S222" s="424"/>
    </row>
    <row r="223" spans="1:19" s="313" customFormat="1" ht="14.25" thickBot="1">
      <c r="A223" s="372" t="s">
        <v>500</v>
      </c>
      <c r="B223" s="372" t="s">
        <v>501</v>
      </c>
      <c r="C223" s="372" t="s">
        <v>502</v>
      </c>
      <c r="D223" s="373" t="s">
        <v>188</v>
      </c>
      <c r="E223" s="373" t="s">
        <v>189</v>
      </c>
      <c r="F223" s="373" t="s">
        <v>190</v>
      </c>
      <c r="G223" s="374" t="s">
        <v>191</v>
      </c>
      <c r="H223" s="375" t="s">
        <v>192</v>
      </c>
      <c r="I223" s="373" t="s">
        <v>193</v>
      </c>
      <c r="J223" s="373" t="s">
        <v>194</v>
      </c>
      <c r="K223" s="374" t="s">
        <v>195</v>
      </c>
      <c r="L223" s="375" t="s">
        <v>196</v>
      </c>
      <c r="M223" s="373" t="s">
        <v>197</v>
      </c>
      <c r="N223" s="374" t="s">
        <v>198</v>
      </c>
      <c r="O223" s="375" t="s">
        <v>199</v>
      </c>
      <c r="P223" s="373" t="s">
        <v>200</v>
      </c>
      <c r="Q223" s="374" t="s">
        <v>201</v>
      </c>
      <c r="R223" s="375" t="s">
        <v>202</v>
      </c>
      <c r="S223" s="373" t="s">
        <v>203</v>
      </c>
    </row>
    <row r="224" spans="1:19" ht="15" thickBot="1" thickTop="1">
      <c r="A224" s="599" t="s">
        <v>45</v>
      </c>
      <c r="B224" s="604" t="s">
        <v>504</v>
      </c>
      <c r="C224" s="605"/>
      <c r="D224" s="36">
        <v>-2</v>
      </c>
      <c r="E224" s="16">
        <v>-2</v>
      </c>
      <c r="F224" s="16">
        <v>-3</v>
      </c>
      <c r="G224" s="66" t="s">
        <v>204</v>
      </c>
      <c r="H224" s="36">
        <v>-1</v>
      </c>
      <c r="I224" s="16">
        <v>-2</v>
      </c>
      <c r="J224" s="16"/>
      <c r="K224" s="66"/>
      <c r="L224" s="36"/>
      <c r="M224" s="16">
        <v>-1</v>
      </c>
      <c r="N224" s="66">
        <v>-3</v>
      </c>
      <c r="O224" s="36"/>
      <c r="P224" s="16">
        <v>-1</v>
      </c>
      <c r="Q224" s="66"/>
      <c r="R224" s="94"/>
      <c r="S224" s="15"/>
    </row>
    <row r="225" spans="1:19" ht="14.25" thickBot="1">
      <c r="A225" s="600"/>
      <c r="B225" s="597" t="s">
        <v>566</v>
      </c>
      <c r="C225" s="395" t="s">
        <v>504</v>
      </c>
      <c r="D225" s="323">
        <v>-3</v>
      </c>
      <c r="E225" s="323">
        <v>-2</v>
      </c>
      <c r="F225" s="324">
        <v>-4</v>
      </c>
      <c r="G225" s="359" t="s">
        <v>213</v>
      </c>
      <c r="H225" s="328">
        <v>-2</v>
      </c>
      <c r="I225" s="358" t="s">
        <v>212</v>
      </c>
      <c r="J225" s="323">
        <v>-1</v>
      </c>
      <c r="K225" s="335"/>
      <c r="L225" s="328">
        <v>-1</v>
      </c>
      <c r="M225" s="323">
        <v>-3</v>
      </c>
      <c r="N225" s="359" t="s">
        <v>213</v>
      </c>
      <c r="O225" s="328">
        <v>-1</v>
      </c>
      <c r="P225" s="323">
        <v>-2</v>
      </c>
      <c r="Q225" s="335"/>
      <c r="R225" s="340"/>
      <c r="S225" s="322"/>
    </row>
    <row r="226" spans="1:19" ht="13.5">
      <c r="A226" s="600"/>
      <c r="B226" s="561"/>
      <c r="C226" s="311" t="s">
        <v>557</v>
      </c>
      <c r="D226" s="321">
        <v>-4</v>
      </c>
      <c r="E226" s="321">
        <v>-4</v>
      </c>
      <c r="F226" s="346" t="s">
        <v>209</v>
      </c>
      <c r="G226" s="363" t="s">
        <v>215</v>
      </c>
      <c r="H226" s="334">
        <v>-4</v>
      </c>
      <c r="I226" s="346" t="s">
        <v>226</v>
      </c>
      <c r="J226" s="320">
        <v>-2</v>
      </c>
      <c r="K226" s="336">
        <v>-1</v>
      </c>
      <c r="L226" s="329">
        <v>-2</v>
      </c>
      <c r="M226" s="321">
        <v>-5</v>
      </c>
      <c r="N226" s="363" t="s">
        <v>215</v>
      </c>
      <c r="O226" s="329">
        <v>-2</v>
      </c>
      <c r="P226" s="320">
        <v>-3</v>
      </c>
      <c r="Q226" s="336">
        <v>-1</v>
      </c>
      <c r="R226" s="341"/>
      <c r="S226" s="316"/>
    </row>
    <row r="227" spans="1:19" ht="13.5">
      <c r="A227" s="600"/>
      <c r="B227" s="561"/>
      <c r="C227" s="311" t="s">
        <v>550</v>
      </c>
      <c r="D227" s="346" t="s">
        <v>209</v>
      </c>
      <c r="E227" s="321">
        <v>-5</v>
      </c>
      <c r="F227" s="346" t="s">
        <v>215</v>
      </c>
      <c r="G227" s="363" t="s">
        <v>215</v>
      </c>
      <c r="H227" s="329">
        <v>-3</v>
      </c>
      <c r="I227" s="321">
        <v>-4</v>
      </c>
      <c r="J227" s="320">
        <v>-2</v>
      </c>
      <c r="K227" s="336">
        <v>-2</v>
      </c>
      <c r="L227" s="334">
        <v>-5</v>
      </c>
      <c r="M227" s="320">
        <v>-2</v>
      </c>
      <c r="N227" s="370" t="s">
        <v>226</v>
      </c>
      <c r="O227" s="329">
        <v>-2</v>
      </c>
      <c r="P227" s="320">
        <v>-2</v>
      </c>
      <c r="Q227" s="336">
        <v>-1</v>
      </c>
      <c r="R227" s="341"/>
      <c r="S227" s="316"/>
    </row>
    <row r="228" spans="1:19" ht="14.25" thickBot="1">
      <c r="A228" s="600"/>
      <c r="B228" s="598"/>
      <c r="C228" s="398" t="s">
        <v>552</v>
      </c>
      <c r="D228" s="327">
        <v>-6</v>
      </c>
      <c r="E228" s="327">
        <v>-5</v>
      </c>
      <c r="F228" s="361" t="s">
        <v>215</v>
      </c>
      <c r="G228" s="377" t="s">
        <v>215</v>
      </c>
      <c r="H228" s="369" t="s">
        <v>209</v>
      </c>
      <c r="I228" s="327">
        <v>-4</v>
      </c>
      <c r="J228" s="326">
        <v>-3</v>
      </c>
      <c r="K228" s="339">
        <v>-3</v>
      </c>
      <c r="L228" s="331">
        <v>-2</v>
      </c>
      <c r="M228" s="326">
        <v>-2</v>
      </c>
      <c r="N228" s="368" t="s">
        <v>226</v>
      </c>
      <c r="O228" s="331">
        <v>-1</v>
      </c>
      <c r="P228" s="326">
        <v>-2</v>
      </c>
      <c r="Q228" s="339">
        <v>-1</v>
      </c>
      <c r="R228" s="342"/>
      <c r="S228" s="325"/>
    </row>
    <row r="229" spans="1:19" ht="14.25" thickBot="1">
      <c r="A229" s="600"/>
      <c r="B229" s="597" t="s">
        <v>561</v>
      </c>
      <c r="C229" s="395" t="s">
        <v>504</v>
      </c>
      <c r="D229" s="324">
        <v>-4</v>
      </c>
      <c r="E229" s="323">
        <v>-3</v>
      </c>
      <c r="F229" s="358" t="s">
        <v>213</v>
      </c>
      <c r="G229" s="359" t="s">
        <v>213</v>
      </c>
      <c r="H229" s="328">
        <v>-2</v>
      </c>
      <c r="I229" s="323">
        <v>-3</v>
      </c>
      <c r="J229" s="323">
        <v>-1</v>
      </c>
      <c r="K229" s="335">
        <v>-1</v>
      </c>
      <c r="L229" s="328">
        <v>-3</v>
      </c>
      <c r="M229" s="323">
        <v>-1</v>
      </c>
      <c r="N229" s="359" t="s">
        <v>212</v>
      </c>
      <c r="O229" s="328"/>
      <c r="P229" s="323">
        <v>-1</v>
      </c>
      <c r="Q229" s="335"/>
      <c r="R229" s="340"/>
      <c r="S229" s="322"/>
    </row>
    <row r="230" spans="1:19" ht="13.5" customHeight="1">
      <c r="A230" s="600"/>
      <c r="B230" s="561"/>
      <c r="C230" s="312" t="s">
        <v>550</v>
      </c>
      <c r="D230" s="346" t="s">
        <v>209</v>
      </c>
      <c r="E230" s="321">
        <v>-5</v>
      </c>
      <c r="F230" s="346" t="s">
        <v>215</v>
      </c>
      <c r="G230" s="363" t="s">
        <v>215</v>
      </c>
      <c r="H230" s="329">
        <v>-3</v>
      </c>
      <c r="I230" s="321">
        <v>-4</v>
      </c>
      <c r="J230" s="320">
        <v>-2</v>
      </c>
      <c r="K230" s="336">
        <v>-2</v>
      </c>
      <c r="L230" s="334">
        <v>-5</v>
      </c>
      <c r="M230" s="320">
        <v>-2</v>
      </c>
      <c r="N230" s="370" t="s">
        <v>226</v>
      </c>
      <c r="O230" s="329">
        <v>-2</v>
      </c>
      <c r="P230" s="320">
        <v>-2</v>
      </c>
      <c r="Q230" s="336">
        <v>-1</v>
      </c>
      <c r="R230" s="341"/>
      <c r="S230" s="316"/>
    </row>
    <row r="231" spans="1:19" ht="13.5">
      <c r="A231" s="600"/>
      <c r="B231" s="561"/>
      <c r="C231" s="311" t="s">
        <v>552</v>
      </c>
      <c r="D231" s="318">
        <v>-6</v>
      </c>
      <c r="E231" s="318">
        <v>-5</v>
      </c>
      <c r="F231" s="344" t="s">
        <v>215</v>
      </c>
      <c r="G231" s="366" t="s">
        <v>215</v>
      </c>
      <c r="H231" s="367" t="s">
        <v>209</v>
      </c>
      <c r="I231" s="318">
        <v>-4</v>
      </c>
      <c r="J231" s="317">
        <v>-3</v>
      </c>
      <c r="K231" s="337">
        <v>-3</v>
      </c>
      <c r="L231" s="332">
        <v>-2</v>
      </c>
      <c r="M231" s="317">
        <v>-2</v>
      </c>
      <c r="N231" s="364" t="s">
        <v>226</v>
      </c>
      <c r="O231" s="332">
        <v>-1</v>
      </c>
      <c r="P231" s="317">
        <v>-2</v>
      </c>
      <c r="Q231" s="337">
        <v>-1</v>
      </c>
      <c r="R231" s="315"/>
      <c r="S231" s="314"/>
    </row>
    <row r="232" spans="1:19" ht="14.25" thickBot="1">
      <c r="A232" s="600"/>
      <c r="B232" s="598"/>
      <c r="C232" s="398" t="s">
        <v>557</v>
      </c>
      <c r="D232" s="379">
        <v>-4</v>
      </c>
      <c r="E232" s="379">
        <v>-4</v>
      </c>
      <c r="F232" s="378" t="s">
        <v>209</v>
      </c>
      <c r="G232" s="381" t="s">
        <v>215</v>
      </c>
      <c r="H232" s="396">
        <v>-4</v>
      </c>
      <c r="I232" s="378" t="s">
        <v>226</v>
      </c>
      <c r="J232" s="354">
        <v>-2</v>
      </c>
      <c r="K232" s="355">
        <v>-1</v>
      </c>
      <c r="L232" s="353">
        <v>-2</v>
      </c>
      <c r="M232" s="379">
        <v>-5</v>
      </c>
      <c r="N232" s="381" t="s">
        <v>215</v>
      </c>
      <c r="O232" s="353">
        <v>-2</v>
      </c>
      <c r="P232" s="354">
        <v>-3</v>
      </c>
      <c r="Q232" s="355">
        <v>-1</v>
      </c>
      <c r="R232" s="393"/>
      <c r="S232" s="383"/>
    </row>
    <row r="233" spans="1:19" ht="14.25" thickBot="1">
      <c r="A233" s="600"/>
      <c r="B233" s="597" t="s">
        <v>549</v>
      </c>
      <c r="C233" s="395" t="s">
        <v>504</v>
      </c>
      <c r="D233" s="376" t="s">
        <v>213</v>
      </c>
      <c r="E233" s="354">
        <v>-2</v>
      </c>
      <c r="F233" s="376" t="s">
        <v>213</v>
      </c>
      <c r="G233" s="371" t="s">
        <v>212</v>
      </c>
      <c r="H233" s="353">
        <v>-3</v>
      </c>
      <c r="I233" s="354">
        <v>-2</v>
      </c>
      <c r="J233" s="354"/>
      <c r="K233" s="355">
        <v>-1</v>
      </c>
      <c r="L233" s="353">
        <v>-2</v>
      </c>
      <c r="M233" s="354">
        <v>-3</v>
      </c>
      <c r="N233" s="355">
        <v>-3</v>
      </c>
      <c r="O233" s="353">
        <v>-1</v>
      </c>
      <c r="P233" s="354">
        <v>-1</v>
      </c>
      <c r="Q233" s="355">
        <v>-1</v>
      </c>
      <c r="R233" s="393"/>
      <c r="S233" s="383"/>
    </row>
    <row r="234" spans="1:19" ht="13.5">
      <c r="A234" s="600"/>
      <c r="B234" s="561"/>
      <c r="C234" s="312" t="s">
        <v>550</v>
      </c>
      <c r="D234" s="346" t="s">
        <v>209</v>
      </c>
      <c r="E234" s="321">
        <v>-5</v>
      </c>
      <c r="F234" s="346" t="s">
        <v>215</v>
      </c>
      <c r="G234" s="363" t="s">
        <v>215</v>
      </c>
      <c r="H234" s="329">
        <v>-3</v>
      </c>
      <c r="I234" s="321">
        <v>-4</v>
      </c>
      <c r="J234" s="320">
        <v>-2</v>
      </c>
      <c r="K234" s="336">
        <v>-2</v>
      </c>
      <c r="L234" s="334">
        <v>-5</v>
      </c>
      <c r="M234" s="320">
        <v>-2</v>
      </c>
      <c r="N234" s="370" t="s">
        <v>226</v>
      </c>
      <c r="O234" s="329">
        <v>-2</v>
      </c>
      <c r="P234" s="320">
        <v>-2</v>
      </c>
      <c r="Q234" s="336">
        <v>-1</v>
      </c>
      <c r="R234" s="341"/>
      <c r="S234" s="316"/>
    </row>
    <row r="235" spans="1:19" ht="13.5">
      <c r="A235" s="600"/>
      <c r="B235" s="561"/>
      <c r="C235" s="343" t="s">
        <v>552</v>
      </c>
      <c r="D235" s="330">
        <v>-6</v>
      </c>
      <c r="E235" s="318">
        <v>-5</v>
      </c>
      <c r="F235" s="344" t="s">
        <v>215</v>
      </c>
      <c r="G235" s="366" t="s">
        <v>215</v>
      </c>
      <c r="H235" s="367" t="s">
        <v>209</v>
      </c>
      <c r="I235" s="318">
        <v>-4</v>
      </c>
      <c r="J235" s="317">
        <v>-3</v>
      </c>
      <c r="K235" s="337">
        <v>-3</v>
      </c>
      <c r="L235" s="332">
        <v>-2</v>
      </c>
      <c r="M235" s="317">
        <v>-2</v>
      </c>
      <c r="N235" s="364" t="s">
        <v>226</v>
      </c>
      <c r="O235" s="332">
        <v>-1</v>
      </c>
      <c r="P235" s="317">
        <v>-2</v>
      </c>
      <c r="Q235" s="337">
        <v>-1</v>
      </c>
      <c r="R235" s="315"/>
      <c r="S235" s="314"/>
    </row>
    <row r="236" spans="1:19" ht="14.25" thickBot="1">
      <c r="A236" s="601"/>
      <c r="B236" s="598"/>
      <c r="C236" s="394" t="s">
        <v>551</v>
      </c>
      <c r="D236" s="362" t="s">
        <v>215</v>
      </c>
      <c r="E236" s="327">
        <v>-4</v>
      </c>
      <c r="F236" s="361" t="s">
        <v>215</v>
      </c>
      <c r="G236" s="368" t="s">
        <v>226</v>
      </c>
      <c r="H236" s="333">
        <v>-5</v>
      </c>
      <c r="I236" s="326">
        <v>-3</v>
      </c>
      <c r="J236" s="326">
        <v>-1</v>
      </c>
      <c r="K236" s="339">
        <v>-2</v>
      </c>
      <c r="L236" s="331">
        <v>-3</v>
      </c>
      <c r="M236" s="365" t="s">
        <v>209</v>
      </c>
      <c r="N236" s="338">
        <v>-4</v>
      </c>
      <c r="O236" s="331">
        <v>-2</v>
      </c>
      <c r="P236" s="326">
        <v>-2</v>
      </c>
      <c r="Q236" s="339">
        <v>-2</v>
      </c>
      <c r="R236" s="342"/>
      <c r="S236" s="325"/>
    </row>
  </sheetData>
  <sheetProtection/>
  <mergeCells count="94">
    <mergeCell ref="B137:B140"/>
    <mergeCell ref="B134:B136"/>
    <mergeCell ref="B141:B143"/>
    <mergeCell ref="B144:B145"/>
    <mergeCell ref="A133:A145"/>
    <mergeCell ref="B124:B125"/>
    <mergeCell ref="B126:B130"/>
    <mergeCell ref="B116:C116"/>
    <mergeCell ref="B117:B118"/>
    <mergeCell ref="A116:A130"/>
    <mergeCell ref="B133:C133"/>
    <mergeCell ref="B24:B28"/>
    <mergeCell ref="B105:B108"/>
    <mergeCell ref="B109:B110"/>
    <mergeCell ref="B111:B113"/>
    <mergeCell ref="B119:B123"/>
    <mergeCell ref="A91:A113"/>
    <mergeCell ref="B92:B96"/>
    <mergeCell ref="B97:B99"/>
    <mergeCell ref="B100:B101"/>
    <mergeCell ref="B102:B104"/>
    <mergeCell ref="B91:C91"/>
    <mergeCell ref="A14:A28"/>
    <mergeCell ref="B14:C14"/>
    <mergeCell ref="B15:B18"/>
    <mergeCell ref="B19:B20"/>
    <mergeCell ref="B21:B23"/>
    <mergeCell ref="B78:C78"/>
    <mergeCell ref="B79:B81"/>
    <mergeCell ref="B82:B83"/>
    <mergeCell ref="A78:A88"/>
    <mergeCell ref="B84:B85"/>
    <mergeCell ref="B86:B88"/>
    <mergeCell ref="A31:A50"/>
    <mergeCell ref="B66:B67"/>
    <mergeCell ref="B53:C53"/>
    <mergeCell ref="B68:B70"/>
    <mergeCell ref="B71:B75"/>
    <mergeCell ref="A53:A75"/>
    <mergeCell ref="B43:B47"/>
    <mergeCell ref="B62:B65"/>
    <mergeCell ref="B57:B61"/>
    <mergeCell ref="B31:C31"/>
    <mergeCell ref="B48:B50"/>
    <mergeCell ref="B9:B11"/>
    <mergeCell ref="B54:B56"/>
    <mergeCell ref="B32:B34"/>
    <mergeCell ref="B35:B38"/>
    <mergeCell ref="B39:B40"/>
    <mergeCell ref="B41:B42"/>
    <mergeCell ref="B3:B5"/>
    <mergeCell ref="A2:A7"/>
    <mergeCell ref="B2:C2"/>
    <mergeCell ref="B6:B7"/>
    <mergeCell ref="A8:A11"/>
    <mergeCell ref="B8:C8"/>
    <mergeCell ref="B148:C148"/>
    <mergeCell ref="B152:B153"/>
    <mergeCell ref="B149:B151"/>
    <mergeCell ref="A148:A153"/>
    <mergeCell ref="B171:B172"/>
    <mergeCell ref="B169:B170"/>
    <mergeCell ref="B165:B168"/>
    <mergeCell ref="B161:B164"/>
    <mergeCell ref="B159:B160"/>
    <mergeCell ref="B157:B158"/>
    <mergeCell ref="B198:B199"/>
    <mergeCell ref="B200:B203"/>
    <mergeCell ref="B156:C156"/>
    <mergeCell ref="A156:A172"/>
    <mergeCell ref="B178:B180"/>
    <mergeCell ref="B181:B182"/>
    <mergeCell ref="B183:B184"/>
    <mergeCell ref="A175:A184"/>
    <mergeCell ref="B176:B177"/>
    <mergeCell ref="B175:C175"/>
    <mergeCell ref="A187:A203"/>
    <mergeCell ref="B207:B208"/>
    <mergeCell ref="B206:C206"/>
    <mergeCell ref="B209:B210"/>
    <mergeCell ref="B211:B213"/>
    <mergeCell ref="B214:B215"/>
    <mergeCell ref="B188:B191"/>
    <mergeCell ref="B192:B195"/>
    <mergeCell ref="B187:C187"/>
    <mergeCell ref="B196:B197"/>
    <mergeCell ref="B229:B232"/>
    <mergeCell ref="B233:B236"/>
    <mergeCell ref="A224:A236"/>
    <mergeCell ref="B216:B217"/>
    <mergeCell ref="B218:B221"/>
    <mergeCell ref="A206:A221"/>
    <mergeCell ref="B225:B228"/>
    <mergeCell ref="B224:C224"/>
  </mergeCells>
  <printOptions/>
  <pageMargins left="0.5118110236220472" right="0.5118110236220472" top="0.15748031496062992" bottom="0.15748031496062992" header="0.31496062992125984" footer="0.31496062992125984"/>
  <pageSetup fitToHeight="0" fitToWidth="1" orientation="landscape" paperSize="9" scale="69" r:id="rId1"/>
  <rowBreaks count="3" manualBreakCount="3">
    <brk id="51" max="18" man="1"/>
    <brk id="114" max="18" man="1"/>
    <brk id="17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5"/>
  <cols>
    <col min="1" max="1" width="38.7109375" style="0" bestFit="1" customWidth="1"/>
    <col min="2" max="2" width="68.7109375" style="0" customWidth="1"/>
    <col min="3" max="4" width="3.421875" style="134" bestFit="1" customWidth="1"/>
    <col min="5" max="5" width="3.421875" style="134" customWidth="1"/>
    <col min="6" max="30" width="5.421875" style="134" bestFit="1" customWidth="1"/>
    <col min="31" max="31" width="5.421875" style="134" customWidth="1"/>
    <col min="32" max="40" width="5.421875" style="134" bestFit="1" customWidth="1"/>
    <col min="41" max="46" width="3.421875" style="134" bestFit="1" customWidth="1"/>
    <col min="47" max="51" width="3.28125" style="134" bestFit="1" customWidth="1"/>
    <col min="52" max="53" width="3.421875" style="134" bestFit="1" customWidth="1"/>
  </cols>
  <sheetData>
    <row r="1" spans="1:53" s="313" customFormat="1" ht="13.5">
      <c r="A1" s="676" t="s">
        <v>608</v>
      </c>
      <c r="B1" s="678" t="s">
        <v>609</v>
      </c>
      <c r="C1" s="684" t="s">
        <v>626</v>
      </c>
      <c r="D1" s="682" t="s">
        <v>627</v>
      </c>
      <c r="E1" s="680" t="s">
        <v>776</v>
      </c>
      <c r="F1" s="686" t="s">
        <v>650</v>
      </c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87"/>
      <c r="X1" s="674" t="s">
        <v>706</v>
      </c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</row>
    <row r="2" spans="1:53" ht="258.75" customHeight="1" thickBot="1">
      <c r="A2" s="677"/>
      <c r="B2" s="679"/>
      <c r="C2" s="685"/>
      <c r="D2" s="683"/>
      <c r="E2" s="681"/>
      <c r="F2" s="459" t="s">
        <v>651</v>
      </c>
      <c r="G2" s="460" t="s">
        <v>652</v>
      </c>
      <c r="H2" s="460" t="s">
        <v>657</v>
      </c>
      <c r="I2" s="460" t="s">
        <v>653</v>
      </c>
      <c r="J2" s="460" t="s">
        <v>654</v>
      </c>
      <c r="K2" s="460" t="s">
        <v>655</v>
      </c>
      <c r="L2" s="460" t="s">
        <v>656</v>
      </c>
      <c r="M2" s="460" t="s">
        <v>658</v>
      </c>
      <c r="N2" s="460" t="s">
        <v>659</v>
      </c>
      <c r="O2" s="460" t="s">
        <v>660</v>
      </c>
      <c r="P2" s="460" t="s">
        <v>661</v>
      </c>
      <c r="Q2" s="460" t="s">
        <v>662</v>
      </c>
      <c r="R2" s="460" t="s">
        <v>663</v>
      </c>
      <c r="S2" s="460" t="s">
        <v>664</v>
      </c>
      <c r="T2" s="460" t="s">
        <v>847</v>
      </c>
      <c r="U2" s="460" t="s">
        <v>665</v>
      </c>
      <c r="V2" s="460" t="s">
        <v>666</v>
      </c>
      <c r="W2" s="461" t="s">
        <v>667</v>
      </c>
      <c r="X2" s="462" t="s">
        <v>692</v>
      </c>
      <c r="Y2" s="460" t="s">
        <v>693</v>
      </c>
      <c r="Z2" s="460" t="s">
        <v>694</v>
      </c>
      <c r="AA2" s="460" t="s">
        <v>695</v>
      </c>
      <c r="AB2" s="460" t="s">
        <v>696</v>
      </c>
      <c r="AC2" s="460" t="s">
        <v>697</v>
      </c>
      <c r="AD2" s="460" t="s">
        <v>698</v>
      </c>
      <c r="AE2" s="460" t="s">
        <v>773</v>
      </c>
      <c r="AF2" s="460" t="s">
        <v>699</v>
      </c>
      <c r="AG2" s="460" t="s">
        <v>774</v>
      </c>
      <c r="AH2" s="460" t="s">
        <v>700</v>
      </c>
      <c r="AI2" s="460" t="s">
        <v>701</v>
      </c>
      <c r="AJ2" s="460" t="s">
        <v>702</v>
      </c>
      <c r="AK2" s="460" t="s">
        <v>703</v>
      </c>
      <c r="AL2" s="460" t="s">
        <v>704</v>
      </c>
      <c r="AM2" s="460" t="s">
        <v>705</v>
      </c>
      <c r="AN2" s="515" t="s">
        <v>775</v>
      </c>
      <c r="AO2" s="531" t="s">
        <v>679</v>
      </c>
      <c r="AP2" s="463" t="s">
        <v>681</v>
      </c>
      <c r="AQ2" s="463" t="s">
        <v>680</v>
      </c>
      <c r="AR2" s="463" t="s">
        <v>682</v>
      </c>
      <c r="AS2" s="532" t="s">
        <v>683</v>
      </c>
      <c r="AT2" s="525" t="s">
        <v>684</v>
      </c>
      <c r="AU2" s="460" t="s">
        <v>685</v>
      </c>
      <c r="AV2" s="460" t="s">
        <v>686</v>
      </c>
      <c r="AW2" s="460" t="s">
        <v>687</v>
      </c>
      <c r="AX2" s="460" t="s">
        <v>688</v>
      </c>
      <c r="AY2" s="460" t="s">
        <v>689</v>
      </c>
      <c r="AZ2" s="463" t="s">
        <v>690</v>
      </c>
      <c r="BA2" s="463" t="s">
        <v>691</v>
      </c>
    </row>
    <row r="3" spans="1:53" s="313" customFormat="1" ht="27.75" thickTop="1">
      <c r="A3" s="537" t="s">
        <v>632</v>
      </c>
      <c r="B3" s="469" t="s">
        <v>644</v>
      </c>
      <c r="C3" s="470"/>
      <c r="D3" s="471" t="s">
        <v>628</v>
      </c>
      <c r="E3" s="472"/>
      <c r="F3" s="473"/>
      <c r="G3" s="474"/>
      <c r="H3" s="474"/>
      <c r="I3" s="471" t="s">
        <v>628</v>
      </c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5"/>
      <c r="X3" s="476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516"/>
      <c r="AO3" s="470"/>
      <c r="AP3" s="477"/>
      <c r="AQ3" s="477"/>
      <c r="AR3" s="477"/>
      <c r="AS3" s="533"/>
      <c r="AT3" s="526"/>
      <c r="AU3" s="474"/>
      <c r="AV3" s="474"/>
      <c r="AW3" s="474"/>
      <c r="AX3" s="474"/>
      <c r="AY3" s="474"/>
      <c r="AZ3" s="477"/>
      <c r="BA3" s="477"/>
    </row>
    <row r="4" spans="1:53" s="313" customFormat="1" ht="27">
      <c r="A4" s="538" t="s">
        <v>634</v>
      </c>
      <c r="B4" s="31" t="s">
        <v>646</v>
      </c>
      <c r="C4" s="468"/>
      <c r="D4" s="442" t="s">
        <v>628</v>
      </c>
      <c r="E4" s="452"/>
      <c r="F4" s="447"/>
      <c r="G4" s="440"/>
      <c r="H4" s="440"/>
      <c r="I4" s="440"/>
      <c r="J4" s="440"/>
      <c r="K4" s="440"/>
      <c r="L4" s="442" t="s">
        <v>628</v>
      </c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8"/>
      <c r="X4" s="445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517"/>
      <c r="AO4" s="468"/>
      <c r="AP4" s="441"/>
      <c r="AQ4" s="441"/>
      <c r="AR4" s="441"/>
      <c r="AS4" s="534"/>
      <c r="AT4" s="527"/>
      <c r="AU4" s="440"/>
      <c r="AV4" s="440"/>
      <c r="AW4" s="440"/>
      <c r="AX4" s="440"/>
      <c r="AY4" s="440"/>
      <c r="AZ4" s="441"/>
      <c r="BA4" s="441"/>
    </row>
    <row r="5" spans="1:53" s="313" customFormat="1" ht="27">
      <c r="A5" s="538" t="s">
        <v>630</v>
      </c>
      <c r="B5" s="31" t="s">
        <v>647</v>
      </c>
      <c r="C5" s="468"/>
      <c r="D5" s="442" t="s">
        <v>628</v>
      </c>
      <c r="E5" s="452"/>
      <c r="F5" s="447"/>
      <c r="G5" s="442" t="s">
        <v>628</v>
      </c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8"/>
      <c r="X5" s="445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517"/>
      <c r="AO5" s="468"/>
      <c r="AP5" s="441"/>
      <c r="AQ5" s="441"/>
      <c r="AR5" s="441"/>
      <c r="AS5" s="534"/>
      <c r="AT5" s="527"/>
      <c r="AU5" s="440"/>
      <c r="AV5" s="440"/>
      <c r="AW5" s="440"/>
      <c r="AX5" s="440"/>
      <c r="AY5" s="440"/>
      <c r="AZ5" s="441"/>
      <c r="BA5" s="441"/>
    </row>
    <row r="6" spans="1:53" s="313" customFormat="1" ht="27">
      <c r="A6" s="538" t="s">
        <v>631</v>
      </c>
      <c r="B6" s="31" t="s">
        <v>645</v>
      </c>
      <c r="C6" s="468"/>
      <c r="D6" s="442" t="s">
        <v>628</v>
      </c>
      <c r="E6" s="452"/>
      <c r="F6" s="447"/>
      <c r="G6" s="440"/>
      <c r="H6" s="442" t="s">
        <v>628</v>
      </c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8"/>
      <c r="X6" s="445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517"/>
      <c r="AO6" s="468"/>
      <c r="AP6" s="441"/>
      <c r="AQ6" s="441"/>
      <c r="AR6" s="441"/>
      <c r="AS6" s="534"/>
      <c r="AT6" s="527"/>
      <c r="AU6" s="440"/>
      <c r="AV6" s="440"/>
      <c r="AW6" s="440"/>
      <c r="AX6" s="440"/>
      <c r="AY6" s="440"/>
      <c r="AZ6" s="441"/>
      <c r="BA6" s="441"/>
    </row>
    <row r="7" spans="1:53" s="313" customFormat="1" ht="27">
      <c r="A7" s="538" t="s">
        <v>629</v>
      </c>
      <c r="B7" s="31" t="s">
        <v>648</v>
      </c>
      <c r="C7" s="468"/>
      <c r="D7" s="442" t="s">
        <v>628</v>
      </c>
      <c r="E7" s="452"/>
      <c r="F7" s="449" t="s">
        <v>628</v>
      </c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8"/>
      <c r="X7" s="445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517"/>
      <c r="AO7" s="468"/>
      <c r="AP7" s="441"/>
      <c r="AQ7" s="441"/>
      <c r="AR7" s="441"/>
      <c r="AS7" s="534"/>
      <c r="AT7" s="527"/>
      <c r="AU7" s="440"/>
      <c r="AV7" s="440"/>
      <c r="AW7" s="440"/>
      <c r="AX7" s="440"/>
      <c r="AY7" s="440"/>
      <c r="AZ7" s="441"/>
      <c r="BA7" s="441"/>
    </row>
    <row r="8" spans="1:53" ht="27">
      <c r="A8" s="539" t="s">
        <v>707</v>
      </c>
      <c r="B8" s="509" t="s">
        <v>713</v>
      </c>
      <c r="C8" s="510"/>
      <c r="D8" s="511"/>
      <c r="E8" s="512"/>
      <c r="F8" s="510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2"/>
      <c r="X8" s="513" t="s">
        <v>628</v>
      </c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8"/>
      <c r="AO8" s="510"/>
      <c r="AP8" s="511"/>
      <c r="AQ8" s="511"/>
      <c r="AR8" s="511"/>
      <c r="AS8" s="512"/>
      <c r="AT8" s="513"/>
      <c r="AU8" s="511"/>
      <c r="AV8" s="511"/>
      <c r="AW8" s="511"/>
      <c r="AX8" s="511"/>
      <c r="AY8" s="511"/>
      <c r="AZ8" s="511"/>
      <c r="BA8" s="511"/>
    </row>
    <row r="9" spans="1:53" ht="27">
      <c r="A9" s="539" t="s">
        <v>708</v>
      </c>
      <c r="B9" s="509" t="s">
        <v>714</v>
      </c>
      <c r="C9" s="510"/>
      <c r="D9" s="511"/>
      <c r="E9" s="512"/>
      <c r="F9" s="510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2"/>
      <c r="X9" s="513"/>
      <c r="Y9" s="511" t="s">
        <v>628</v>
      </c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8"/>
      <c r="AO9" s="510"/>
      <c r="AP9" s="511"/>
      <c r="AQ9" s="511"/>
      <c r="AR9" s="511"/>
      <c r="AS9" s="512"/>
      <c r="AT9" s="513"/>
      <c r="AU9" s="511"/>
      <c r="AV9" s="511"/>
      <c r="AW9" s="511"/>
      <c r="AX9" s="511"/>
      <c r="AY9" s="511"/>
      <c r="AZ9" s="511"/>
      <c r="BA9" s="511"/>
    </row>
    <row r="10" spans="1:53" ht="27">
      <c r="A10" s="539" t="s">
        <v>709</v>
      </c>
      <c r="B10" s="509" t="s">
        <v>715</v>
      </c>
      <c r="C10" s="510"/>
      <c r="D10" s="511"/>
      <c r="E10" s="512"/>
      <c r="F10" s="510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2"/>
      <c r="X10" s="513"/>
      <c r="Y10" s="511"/>
      <c r="Z10" s="511" t="s">
        <v>628</v>
      </c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8"/>
      <c r="AO10" s="510"/>
      <c r="AP10" s="511"/>
      <c r="AQ10" s="511"/>
      <c r="AR10" s="511"/>
      <c r="AS10" s="512"/>
      <c r="AT10" s="513"/>
      <c r="AU10" s="511"/>
      <c r="AV10" s="511"/>
      <c r="AW10" s="511"/>
      <c r="AX10" s="511"/>
      <c r="AY10" s="511"/>
      <c r="AZ10" s="511"/>
      <c r="BA10" s="511"/>
    </row>
    <row r="11" spans="1:53" ht="27">
      <c r="A11" s="539" t="s">
        <v>710</v>
      </c>
      <c r="B11" s="509" t="s">
        <v>716</v>
      </c>
      <c r="C11" s="510"/>
      <c r="D11" s="511"/>
      <c r="E11" s="512"/>
      <c r="F11" s="510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2"/>
      <c r="X11" s="513"/>
      <c r="Y11" s="511"/>
      <c r="Z11" s="511"/>
      <c r="AA11" s="511" t="s">
        <v>628</v>
      </c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8"/>
      <c r="AO11" s="510"/>
      <c r="AP11" s="511"/>
      <c r="AQ11" s="511"/>
      <c r="AR11" s="511"/>
      <c r="AS11" s="512"/>
      <c r="AT11" s="513"/>
      <c r="AU11" s="511"/>
      <c r="AV11" s="511"/>
      <c r="AW11" s="511"/>
      <c r="AX11" s="511"/>
      <c r="AY11" s="511"/>
      <c r="AZ11" s="511"/>
      <c r="BA11" s="511"/>
    </row>
    <row r="12" spans="1:53" ht="27">
      <c r="A12" s="539" t="s">
        <v>711</v>
      </c>
      <c r="B12" s="509" t="s">
        <v>714</v>
      </c>
      <c r="C12" s="510"/>
      <c r="D12" s="511"/>
      <c r="E12" s="512"/>
      <c r="F12" s="510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2"/>
      <c r="X12" s="513"/>
      <c r="Y12" s="511"/>
      <c r="Z12" s="511"/>
      <c r="AA12" s="511"/>
      <c r="AB12" s="511" t="s">
        <v>628</v>
      </c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8"/>
      <c r="AO12" s="510"/>
      <c r="AP12" s="511"/>
      <c r="AQ12" s="511"/>
      <c r="AR12" s="511"/>
      <c r="AS12" s="512"/>
      <c r="AT12" s="513"/>
      <c r="AU12" s="511"/>
      <c r="AV12" s="511"/>
      <c r="AW12" s="511"/>
      <c r="AX12" s="511"/>
      <c r="AY12" s="511"/>
      <c r="AZ12" s="511"/>
      <c r="BA12" s="511"/>
    </row>
    <row r="13" spans="1:53" ht="18.75">
      <c r="A13" s="538" t="s">
        <v>594</v>
      </c>
      <c r="B13" s="31" t="s">
        <v>599</v>
      </c>
      <c r="C13" s="450"/>
      <c r="D13" s="443"/>
      <c r="E13" s="452"/>
      <c r="F13" s="450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51"/>
      <c r="X13" s="446" t="s">
        <v>628</v>
      </c>
      <c r="Y13" s="443" t="s">
        <v>628</v>
      </c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4"/>
      <c r="AO13" s="450"/>
      <c r="AP13" s="443"/>
      <c r="AQ13" s="443"/>
      <c r="AR13" s="443"/>
      <c r="AS13" s="451"/>
      <c r="AT13" s="446"/>
      <c r="AU13" s="443"/>
      <c r="AV13" s="443"/>
      <c r="AW13" s="443"/>
      <c r="AX13" s="443"/>
      <c r="AY13" s="443"/>
      <c r="AZ13" s="443"/>
      <c r="BA13" s="443"/>
    </row>
    <row r="14" spans="1:53" ht="18.75">
      <c r="A14" s="538" t="s">
        <v>595</v>
      </c>
      <c r="B14" s="31" t="s">
        <v>787</v>
      </c>
      <c r="C14" s="450"/>
      <c r="D14" s="443"/>
      <c r="E14" s="452"/>
      <c r="F14" s="450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51"/>
      <c r="X14" s="446"/>
      <c r="Y14" s="443"/>
      <c r="Z14" s="443" t="s">
        <v>628</v>
      </c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4"/>
      <c r="AO14" s="450"/>
      <c r="AP14" s="443"/>
      <c r="AQ14" s="443"/>
      <c r="AR14" s="443"/>
      <c r="AS14" s="451"/>
      <c r="AT14" s="446"/>
      <c r="AU14" s="443"/>
      <c r="AV14" s="443"/>
      <c r="AW14" s="443"/>
      <c r="AX14" s="443"/>
      <c r="AY14" s="443"/>
      <c r="AZ14" s="443"/>
      <c r="BA14" s="443"/>
    </row>
    <row r="15" spans="1:53" ht="18.75">
      <c r="A15" s="538" t="s">
        <v>596</v>
      </c>
      <c r="B15" s="31" t="s">
        <v>788</v>
      </c>
      <c r="C15" s="450"/>
      <c r="D15" s="443"/>
      <c r="E15" s="452"/>
      <c r="F15" s="450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51"/>
      <c r="X15" s="446"/>
      <c r="Y15" s="443"/>
      <c r="Z15" s="443"/>
      <c r="AA15" s="443" t="s">
        <v>628</v>
      </c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4"/>
      <c r="AO15" s="450"/>
      <c r="AP15" s="443"/>
      <c r="AQ15" s="443"/>
      <c r="AR15" s="443"/>
      <c r="AS15" s="451"/>
      <c r="AT15" s="446"/>
      <c r="AU15" s="443"/>
      <c r="AV15" s="443"/>
      <c r="AW15" s="443"/>
      <c r="AX15" s="443"/>
      <c r="AY15" s="443"/>
      <c r="AZ15" s="443"/>
      <c r="BA15" s="443"/>
    </row>
    <row r="16" spans="1:53" ht="19.5" thickBot="1">
      <c r="A16" s="540" t="s">
        <v>597</v>
      </c>
      <c r="B16" s="478" t="s">
        <v>789</v>
      </c>
      <c r="C16" s="479"/>
      <c r="D16" s="480"/>
      <c r="E16" s="481"/>
      <c r="F16" s="479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2"/>
      <c r="X16" s="483"/>
      <c r="Y16" s="480"/>
      <c r="Z16" s="480"/>
      <c r="AA16" s="480"/>
      <c r="AB16" s="480" t="s">
        <v>628</v>
      </c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519"/>
      <c r="AO16" s="479"/>
      <c r="AP16" s="480"/>
      <c r="AQ16" s="480"/>
      <c r="AR16" s="480"/>
      <c r="AS16" s="482"/>
      <c r="AT16" s="483"/>
      <c r="AU16" s="480"/>
      <c r="AV16" s="480"/>
      <c r="AW16" s="480"/>
      <c r="AX16" s="480"/>
      <c r="AY16" s="480"/>
      <c r="AZ16" s="480"/>
      <c r="BA16" s="480"/>
    </row>
    <row r="17" spans="1:53" s="313" customFormat="1" ht="27">
      <c r="A17" s="541" t="s">
        <v>639</v>
      </c>
      <c r="B17" s="464" t="s">
        <v>649</v>
      </c>
      <c r="C17" s="466"/>
      <c r="D17" s="454" t="s">
        <v>628</v>
      </c>
      <c r="E17" s="467"/>
      <c r="F17" s="455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4" t="s">
        <v>628</v>
      </c>
      <c r="W17" s="457"/>
      <c r="X17" s="458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520"/>
      <c r="AO17" s="466"/>
      <c r="AP17" s="453"/>
      <c r="AQ17" s="453"/>
      <c r="AR17" s="453"/>
      <c r="AS17" s="535"/>
      <c r="AT17" s="528"/>
      <c r="AU17" s="456"/>
      <c r="AV17" s="456"/>
      <c r="AW17" s="456"/>
      <c r="AX17" s="456"/>
      <c r="AY17" s="456"/>
      <c r="AZ17" s="453"/>
      <c r="BA17" s="453"/>
    </row>
    <row r="18" spans="1:53" s="313" customFormat="1" ht="27">
      <c r="A18" s="538" t="s">
        <v>635</v>
      </c>
      <c r="B18" s="31" t="s">
        <v>670</v>
      </c>
      <c r="C18" s="468"/>
      <c r="D18" s="442" t="s">
        <v>628</v>
      </c>
      <c r="E18" s="452"/>
      <c r="F18" s="447"/>
      <c r="G18" s="440"/>
      <c r="H18" s="440"/>
      <c r="I18" s="440"/>
      <c r="J18" s="440"/>
      <c r="K18" s="440"/>
      <c r="L18" s="440"/>
      <c r="M18" s="442" t="s">
        <v>628</v>
      </c>
      <c r="N18" s="440"/>
      <c r="O18" s="440"/>
      <c r="P18" s="440"/>
      <c r="Q18" s="440"/>
      <c r="R18" s="440"/>
      <c r="S18" s="440"/>
      <c r="T18" s="440"/>
      <c r="U18" s="440"/>
      <c r="V18" s="440"/>
      <c r="W18" s="448"/>
      <c r="X18" s="445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517"/>
      <c r="AO18" s="468"/>
      <c r="AP18" s="441"/>
      <c r="AQ18" s="441"/>
      <c r="AR18" s="441"/>
      <c r="AS18" s="534"/>
      <c r="AT18" s="527"/>
      <c r="AU18" s="440"/>
      <c r="AV18" s="440"/>
      <c r="AW18" s="440"/>
      <c r="AX18" s="440"/>
      <c r="AY18" s="440"/>
      <c r="AZ18" s="441"/>
      <c r="BA18" s="441"/>
    </row>
    <row r="19" spans="1:53" s="313" customFormat="1" ht="27">
      <c r="A19" s="538" t="s">
        <v>637</v>
      </c>
      <c r="B19" s="31" t="s">
        <v>672</v>
      </c>
      <c r="C19" s="468"/>
      <c r="D19" s="442" t="s">
        <v>628</v>
      </c>
      <c r="E19" s="452"/>
      <c r="F19" s="447"/>
      <c r="G19" s="440"/>
      <c r="H19" s="440"/>
      <c r="I19" s="440"/>
      <c r="J19" s="440"/>
      <c r="K19" s="440"/>
      <c r="L19" s="440"/>
      <c r="M19" s="440"/>
      <c r="N19" s="442" t="s">
        <v>628</v>
      </c>
      <c r="O19" s="440"/>
      <c r="P19" s="314"/>
      <c r="Q19" s="440"/>
      <c r="R19" s="440"/>
      <c r="S19" s="440"/>
      <c r="T19" s="440"/>
      <c r="U19" s="440"/>
      <c r="V19" s="440"/>
      <c r="W19" s="448"/>
      <c r="X19" s="445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517"/>
      <c r="AO19" s="468"/>
      <c r="AP19" s="441"/>
      <c r="AQ19" s="441"/>
      <c r="AR19" s="441"/>
      <c r="AS19" s="534"/>
      <c r="AT19" s="527"/>
      <c r="AU19" s="440"/>
      <c r="AV19" s="440"/>
      <c r="AW19" s="440"/>
      <c r="AX19" s="440"/>
      <c r="AY19" s="440"/>
      <c r="AZ19" s="441"/>
      <c r="BA19" s="441"/>
    </row>
    <row r="20" spans="1:53" s="313" customFormat="1" ht="27">
      <c r="A20" s="538" t="s">
        <v>640</v>
      </c>
      <c r="B20" s="31" t="s">
        <v>674</v>
      </c>
      <c r="C20" s="468"/>
      <c r="D20" s="442" t="s">
        <v>628</v>
      </c>
      <c r="E20" s="452"/>
      <c r="F20" s="447"/>
      <c r="G20" s="440"/>
      <c r="H20" s="440"/>
      <c r="I20" s="440"/>
      <c r="J20" s="440"/>
      <c r="K20" s="440"/>
      <c r="L20" s="440"/>
      <c r="M20" s="440"/>
      <c r="N20" s="440"/>
      <c r="O20" s="440"/>
      <c r="P20" s="442" t="s">
        <v>628</v>
      </c>
      <c r="Q20" s="440"/>
      <c r="R20" s="440"/>
      <c r="S20" s="440"/>
      <c r="T20" s="440"/>
      <c r="U20" s="440"/>
      <c r="V20" s="440"/>
      <c r="W20" s="448"/>
      <c r="X20" s="445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517"/>
      <c r="AO20" s="468"/>
      <c r="AP20" s="441"/>
      <c r="AQ20" s="441"/>
      <c r="AR20" s="441"/>
      <c r="AS20" s="534"/>
      <c r="AT20" s="527"/>
      <c r="AU20" s="440"/>
      <c r="AV20" s="440"/>
      <c r="AW20" s="440"/>
      <c r="AX20" s="440"/>
      <c r="AY20" s="440"/>
      <c r="AZ20" s="441"/>
      <c r="BA20" s="441"/>
    </row>
    <row r="21" spans="1:53" ht="18.75">
      <c r="A21" s="539" t="s">
        <v>712</v>
      </c>
      <c r="B21" s="509" t="s">
        <v>717</v>
      </c>
      <c r="C21" s="510"/>
      <c r="D21" s="511"/>
      <c r="E21" s="512"/>
      <c r="F21" s="510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2"/>
      <c r="X21" s="513"/>
      <c r="Y21" s="511"/>
      <c r="Z21" s="511"/>
      <c r="AA21" s="511"/>
      <c r="AB21" s="511"/>
      <c r="AC21" s="511" t="s">
        <v>628</v>
      </c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8"/>
      <c r="AO21" s="510"/>
      <c r="AP21" s="511"/>
      <c r="AQ21" s="511"/>
      <c r="AR21" s="511"/>
      <c r="AS21" s="512"/>
      <c r="AT21" s="513"/>
      <c r="AU21" s="511"/>
      <c r="AV21" s="511"/>
      <c r="AW21" s="511"/>
      <c r="AX21" s="511"/>
      <c r="AY21" s="511"/>
      <c r="AZ21" s="511"/>
      <c r="BA21" s="511"/>
    </row>
    <row r="22" spans="1:53" ht="27">
      <c r="A22" s="539" t="s">
        <v>718</v>
      </c>
      <c r="B22" s="509" t="s">
        <v>723</v>
      </c>
      <c r="C22" s="510"/>
      <c r="D22" s="511"/>
      <c r="E22" s="512"/>
      <c r="F22" s="510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2"/>
      <c r="X22" s="513"/>
      <c r="Y22" s="511"/>
      <c r="Z22" s="511"/>
      <c r="AA22" s="511"/>
      <c r="AB22" s="511"/>
      <c r="AC22" s="511"/>
      <c r="AD22" s="511" t="s">
        <v>628</v>
      </c>
      <c r="AE22" s="511"/>
      <c r="AF22" s="511"/>
      <c r="AG22" s="511"/>
      <c r="AH22" s="511"/>
      <c r="AI22" s="511"/>
      <c r="AJ22" s="511"/>
      <c r="AK22" s="511"/>
      <c r="AL22" s="511"/>
      <c r="AM22" s="511"/>
      <c r="AN22" s="518"/>
      <c r="AO22" s="510"/>
      <c r="AP22" s="511"/>
      <c r="AQ22" s="511"/>
      <c r="AR22" s="511"/>
      <c r="AS22" s="512"/>
      <c r="AT22" s="513"/>
      <c r="AU22" s="511"/>
      <c r="AV22" s="511"/>
      <c r="AW22" s="511"/>
      <c r="AX22" s="511"/>
      <c r="AY22" s="511"/>
      <c r="AZ22" s="511"/>
      <c r="BA22" s="511"/>
    </row>
    <row r="23" spans="1:53" ht="27">
      <c r="A23" s="539" t="s">
        <v>719</v>
      </c>
      <c r="B23" s="509" t="s">
        <v>724</v>
      </c>
      <c r="C23" s="510"/>
      <c r="D23" s="511"/>
      <c r="E23" s="512"/>
      <c r="F23" s="510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2"/>
      <c r="X23" s="513"/>
      <c r="Y23" s="511"/>
      <c r="Z23" s="511"/>
      <c r="AA23" s="511"/>
      <c r="AB23" s="511"/>
      <c r="AC23" s="511"/>
      <c r="AD23" s="511"/>
      <c r="AE23" s="511" t="s">
        <v>628</v>
      </c>
      <c r="AF23" s="511"/>
      <c r="AG23" s="511"/>
      <c r="AH23" s="511"/>
      <c r="AI23" s="511"/>
      <c r="AJ23" s="511"/>
      <c r="AK23" s="511"/>
      <c r="AL23" s="511"/>
      <c r="AM23" s="511"/>
      <c r="AN23" s="518"/>
      <c r="AO23" s="510"/>
      <c r="AP23" s="511"/>
      <c r="AQ23" s="511"/>
      <c r="AR23" s="511"/>
      <c r="AS23" s="512"/>
      <c r="AT23" s="513"/>
      <c r="AU23" s="511"/>
      <c r="AV23" s="511"/>
      <c r="AW23" s="511"/>
      <c r="AX23" s="511"/>
      <c r="AY23" s="511"/>
      <c r="AZ23" s="511"/>
      <c r="BA23" s="511"/>
    </row>
    <row r="24" spans="1:53" ht="27">
      <c r="A24" s="539" t="s">
        <v>720</v>
      </c>
      <c r="B24" s="509" t="s">
        <v>724</v>
      </c>
      <c r="C24" s="510"/>
      <c r="D24" s="511"/>
      <c r="E24" s="512"/>
      <c r="F24" s="510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2"/>
      <c r="X24" s="513"/>
      <c r="Y24" s="511"/>
      <c r="Z24" s="511"/>
      <c r="AA24" s="511"/>
      <c r="AB24" s="511"/>
      <c r="AC24" s="511"/>
      <c r="AD24" s="511"/>
      <c r="AE24" s="511"/>
      <c r="AF24" s="511" t="s">
        <v>628</v>
      </c>
      <c r="AG24" s="511"/>
      <c r="AH24" s="511"/>
      <c r="AI24" s="511"/>
      <c r="AJ24" s="511"/>
      <c r="AK24" s="511"/>
      <c r="AL24" s="511"/>
      <c r="AM24" s="511"/>
      <c r="AN24" s="518"/>
      <c r="AO24" s="510"/>
      <c r="AP24" s="511"/>
      <c r="AQ24" s="511"/>
      <c r="AR24" s="511"/>
      <c r="AS24" s="512"/>
      <c r="AT24" s="513"/>
      <c r="AU24" s="511"/>
      <c r="AV24" s="511"/>
      <c r="AW24" s="511"/>
      <c r="AX24" s="511"/>
      <c r="AY24" s="511"/>
      <c r="AZ24" s="511"/>
      <c r="BA24" s="511"/>
    </row>
    <row r="25" spans="1:53" ht="18.75">
      <c r="A25" s="538" t="s">
        <v>598</v>
      </c>
      <c r="B25" s="31" t="s">
        <v>784</v>
      </c>
      <c r="C25" s="450"/>
      <c r="D25" s="443"/>
      <c r="E25" s="452"/>
      <c r="F25" s="450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51"/>
      <c r="X25" s="446"/>
      <c r="Y25" s="443"/>
      <c r="Z25" s="443"/>
      <c r="AA25" s="443"/>
      <c r="AB25" s="443"/>
      <c r="AC25" s="443" t="s">
        <v>628</v>
      </c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4"/>
      <c r="AO25" s="450"/>
      <c r="AP25" s="443"/>
      <c r="AQ25" s="443"/>
      <c r="AR25" s="443"/>
      <c r="AS25" s="451"/>
      <c r="AT25" s="446"/>
      <c r="AU25" s="443"/>
      <c r="AV25" s="443"/>
      <c r="AW25" s="443"/>
      <c r="AX25" s="443"/>
      <c r="AY25" s="443"/>
      <c r="AZ25" s="443"/>
      <c r="BA25" s="443"/>
    </row>
    <row r="26" spans="1:53" ht="18.75">
      <c r="A26" s="538" t="s">
        <v>602</v>
      </c>
      <c r="B26" s="31" t="s">
        <v>783</v>
      </c>
      <c r="C26" s="450"/>
      <c r="D26" s="443"/>
      <c r="E26" s="452"/>
      <c r="F26" s="450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51"/>
      <c r="X26" s="446"/>
      <c r="Y26" s="443"/>
      <c r="Z26" s="443"/>
      <c r="AA26" s="443"/>
      <c r="AB26" s="443"/>
      <c r="AC26" s="443"/>
      <c r="AD26" s="443" t="s">
        <v>628</v>
      </c>
      <c r="AE26" s="443"/>
      <c r="AF26" s="443"/>
      <c r="AG26" s="443"/>
      <c r="AH26" s="443"/>
      <c r="AI26" s="443"/>
      <c r="AJ26" s="443"/>
      <c r="AK26" s="443"/>
      <c r="AL26" s="443"/>
      <c r="AM26" s="443"/>
      <c r="AN26" s="444"/>
      <c r="AO26" s="450"/>
      <c r="AP26" s="443"/>
      <c r="AQ26" s="443"/>
      <c r="AR26" s="443"/>
      <c r="AS26" s="451"/>
      <c r="AT26" s="446"/>
      <c r="AU26" s="443"/>
      <c r="AV26" s="443"/>
      <c r="AW26" s="443"/>
      <c r="AX26" s="443"/>
      <c r="AY26" s="443"/>
      <c r="AZ26" s="443"/>
      <c r="BA26" s="443"/>
    </row>
    <row r="27" spans="1:53" ht="18.75">
      <c r="A27" s="538" t="s">
        <v>791</v>
      </c>
      <c r="B27" s="31" t="s">
        <v>782</v>
      </c>
      <c r="C27" s="450"/>
      <c r="D27" s="443"/>
      <c r="E27" s="452"/>
      <c r="F27" s="450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51"/>
      <c r="X27" s="446"/>
      <c r="Y27" s="443"/>
      <c r="Z27" s="443"/>
      <c r="AA27" s="443"/>
      <c r="AB27" s="443"/>
      <c r="AC27" s="443"/>
      <c r="AD27" s="443"/>
      <c r="AE27" s="443" t="s">
        <v>628</v>
      </c>
      <c r="AF27" s="443"/>
      <c r="AG27" s="443"/>
      <c r="AH27" s="443"/>
      <c r="AI27" s="443"/>
      <c r="AJ27" s="443"/>
      <c r="AK27" s="443"/>
      <c r="AL27" s="443"/>
      <c r="AM27" s="443"/>
      <c r="AN27" s="444"/>
      <c r="AO27" s="450"/>
      <c r="AP27" s="443"/>
      <c r="AQ27" s="443"/>
      <c r="AR27" s="443"/>
      <c r="AS27" s="451"/>
      <c r="AT27" s="446"/>
      <c r="AU27" s="443"/>
      <c r="AV27" s="443"/>
      <c r="AW27" s="443"/>
      <c r="AX27" s="443"/>
      <c r="AY27" s="443"/>
      <c r="AZ27" s="443"/>
      <c r="BA27" s="443"/>
    </row>
    <row r="28" spans="1:53" ht="19.5" thickBot="1">
      <c r="A28" s="542" t="s">
        <v>603</v>
      </c>
      <c r="B28" s="484" t="s">
        <v>781</v>
      </c>
      <c r="C28" s="485"/>
      <c r="D28" s="486"/>
      <c r="E28" s="487"/>
      <c r="F28" s="485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8"/>
      <c r="X28" s="489"/>
      <c r="Y28" s="486"/>
      <c r="Z28" s="486"/>
      <c r="AA28" s="486"/>
      <c r="AB28" s="486"/>
      <c r="AC28" s="486"/>
      <c r="AD28" s="486"/>
      <c r="AE28" s="486"/>
      <c r="AF28" s="486" t="s">
        <v>628</v>
      </c>
      <c r="AG28" s="486"/>
      <c r="AH28" s="486"/>
      <c r="AI28" s="486"/>
      <c r="AJ28" s="486"/>
      <c r="AK28" s="486"/>
      <c r="AL28" s="486"/>
      <c r="AM28" s="486"/>
      <c r="AN28" s="521"/>
      <c r="AO28" s="485"/>
      <c r="AP28" s="486"/>
      <c r="AQ28" s="486"/>
      <c r="AR28" s="486"/>
      <c r="AS28" s="488"/>
      <c r="AT28" s="489"/>
      <c r="AU28" s="486"/>
      <c r="AV28" s="486"/>
      <c r="AW28" s="486"/>
      <c r="AX28" s="486"/>
      <c r="AY28" s="486"/>
      <c r="AZ28" s="486"/>
      <c r="BA28" s="486"/>
    </row>
    <row r="29" spans="1:53" s="313" customFormat="1" ht="27">
      <c r="A29" s="543" t="s">
        <v>633</v>
      </c>
      <c r="B29" s="490" t="s">
        <v>668</v>
      </c>
      <c r="C29" s="491"/>
      <c r="D29" s="492" t="s">
        <v>628</v>
      </c>
      <c r="E29" s="493"/>
      <c r="F29" s="494"/>
      <c r="G29" s="495"/>
      <c r="H29" s="495"/>
      <c r="I29" s="495"/>
      <c r="J29" s="492" t="s">
        <v>628</v>
      </c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6"/>
      <c r="X29" s="497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522"/>
      <c r="AO29" s="491"/>
      <c r="AP29" s="498"/>
      <c r="AQ29" s="498"/>
      <c r="AR29" s="498"/>
      <c r="AS29" s="536"/>
      <c r="AT29" s="529"/>
      <c r="AU29" s="495"/>
      <c r="AV29" s="495"/>
      <c r="AW29" s="495"/>
      <c r="AX29" s="495"/>
      <c r="AY29" s="495"/>
      <c r="AZ29" s="498"/>
      <c r="BA29" s="498"/>
    </row>
    <row r="30" spans="1:53" s="313" customFormat="1" ht="27">
      <c r="A30" s="538" t="s">
        <v>792</v>
      </c>
      <c r="B30" s="31" t="s">
        <v>669</v>
      </c>
      <c r="C30" s="468"/>
      <c r="D30" s="442" t="s">
        <v>628</v>
      </c>
      <c r="E30" s="452"/>
      <c r="F30" s="447"/>
      <c r="G30" s="440"/>
      <c r="H30" s="440"/>
      <c r="I30" s="440"/>
      <c r="J30" s="440"/>
      <c r="K30" s="442" t="s">
        <v>628</v>
      </c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8"/>
      <c r="X30" s="445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517"/>
      <c r="AO30" s="468"/>
      <c r="AP30" s="441"/>
      <c r="AQ30" s="441"/>
      <c r="AR30" s="441"/>
      <c r="AS30" s="534"/>
      <c r="AT30" s="527"/>
      <c r="AU30" s="440"/>
      <c r="AV30" s="440"/>
      <c r="AW30" s="440"/>
      <c r="AX30" s="440"/>
      <c r="AY30" s="440"/>
      <c r="AZ30" s="441"/>
      <c r="BA30" s="441"/>
    </row>
    <row r="31" spans="1:53" s="313" customFormat="1" ht="27">
      <c r="A31" s="538" t="s">
        <v>636</v>
      </c>
      <c r="B31" s="31" t="s">
        <v>671</v>
      </c>
      <c r="C31" s="468"/>
      <c r="D31" s="442" t="s">
        <v>628</v>
      </c>
      <c r="E31" s="452"/>
      <c r="F31" s="447"/>
      <c r="G31" s="440"/>
      <c r="H31" s="440"/>
      <c r="I31" s="440"/>
      <c r="J31" s="440"/>
      <c r="K31" s="440"/>
      <c r="L31" s="440"/>
      <c r="M31" s="440"/>
      <c r="N31" s="314"/>
      <c r="O31" s="440"/>
      <c r="P31" s="440"/>
      <c r="Q31" s="440"/>
      <c r="R31" s="440"/>
      <c r="S31" s="440"/>
      <c r="T31" s="440"/>
      <c r="U31" s="440"/>
      <c r="V31" s="440"/>
      <c r="W31" s="452" t="s">
        <v>628</v>
      </c>
      <c r="X31" s="445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517"/>
      <c r="AO31" s="468"/>
      <c r="AP31" s="441"/>
      <c r="AQ31" s="441"/>
      <c r="AR31" s="441"/>
      <c r="AS31" s="534"/>
      <c r="AT31" s="527"/>
      <c r="AU31" s="440"/>
      <c r="AV31" s="314"/>
      <c r="AW31" s="440"/>
      <c r="AX31" s="440"/>
      <c r="AY31" s="440"/>
      <c r="AZ31" s="441"/>
      <c r="BA31" s="441"/>
    </row>
    <row r="32" spans="1:53" ht="27">
      <c r="A32" s="539" t="s">
        <v>721</v>
      </c>
      <c r="B32" s="509" t="s">
        <v>725</v>
      </c>
      <c r="C32" s="510"/>
      <c r="D32" s="511"/>
      <c r="E32" s="512"/>
      <c r="F32" s="510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2"/>
      <c r="X32" s="513"/>
      <c r="Y32" s="511"/>
      <c r="Z32" s="511"/>
      <c r="AA32" s="511"/>
      <c r="AB32" s="511"/>
      <c r="AC32" s="511"/>
      <c r="AD32" s="511"/>
      <c r="AE32" s="511"/>
      <c r="AF32" s="511"/>
      <c r="AG32" s="511" t="s">
        <v>628</v>
      </c>
      <c r="AH32" s="511"/>
      <c r="AI32" s="511"/>
      <c r="AJ32" s="511"/>
      <c r="AK32" s="511"/>
      <c r="AL32" s="511"/>
      <c r="AM32" s="511"/>
      <c r="AN32" s="518"/>
      <c r="AO32" s="510"/>
      <c r="AP32" s="511"/>
      <c r="AQ32" s="511"/>
      <c r="AR32" s="511"/>
      <c r="AS32" s="512"/>
      <c r="AT32" s="513"/>
      <c r="AU32" s="511"/>
      <c r="AV32" s="511"/>
      <c r="AW32" s="511"/>
      <c r="AX32" s="511"/>
      <c r="AY32" s="511"/>
      <c r="AZ32" s="511"/>
      <c r="BA32" s="511"/>
    </row>
    <row r="33" spans="1:53" ht="27">
      <c r="A33" s="539" t="s">
        <v>722</v>
      </c>
      <c r="B33" s="509" t="s">
        <v>726</v>
      </c>
      <c r="C33" s="510"/>
      <c r="D33" s="511"/>
      <c r="E33" s="512"/>
      <c r="F33" s="510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2"/>
      <c r="X33" s="513"/>
      <c r="Y33" s="511"/>
      <c r="Z33" s="511"/>
      <c r="AA33" s="511"/>
      <c r="AB33" s="511"/>
      <c r="AC33" s="511"/>
      <c r="AD33" s="511"/>
      <c r="AE33" s="511"/>
      <c r="AF33" s="511"/>
      <c r="AG33" s="511"/>
      <c r="AH33" s="511" t="s">
        <v>628</v>
      </c>
      <c r="AI33" s="511"/>
      <c r="AJ33" s="511"/>
      <c r="AK33" s="511"/>
      <c r="AL33" s="511"/>
      <c r="AM33" s="511"/>
      <c r="AN33" s="518"/>
      <c r="AO33" s="510"/>
      <c r="AP33" s="511"/>
      <c r="AQ33" s="511"/>
      <c r="AR33" s="511"/>
      <c r="AS33" s="512"/>
      <c r="AT33" s="513"/>
      <c r="AU33" s="511"/>
      <c r="AV33" s="511"/>
      <c r="AW33" s="511"/>
      <c r="AX33" s="511"/>
      <c r="AY33" s="511"/>
      <c r="AZ33" s="511"/>
      <c r="BA33" s="511"/>
    </row>
    <row r="34" spans="1:53" ht="27">
      <c r="A34" s="539" t="s">
        <v>727</v>
      </c>
      <c r="B34" s="509" t="s">
        <v>728</v>
      </c>
      <c r="C34" s="510"/>
      <c r="D34" s="511"/>
      <c r="E34" s="512"/>
      <c r="F34" s="510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2"/>
      <c r="X34" s="513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 t="s">
        <v>628</v>
      </c>
      <c r="AJ34" s="511"/>
      <c r="AK34" s="511"/>
      <c r="AL34" s="511"/>
      <c r="AM34" s="511"/>
      <c r="AN34" s="518"/>
      <c r="AO34" s="510"/>
      <c r="AP34" s="511"/>
      <c r="AQ34" s="511"/>
      <c r="AR34" s="511"/>
      <c r="AS34" s="512"/>
      <c r="AT34" s="513"/>
      <c r="AU34" s="511"/>
      <c r="AV34" s="511"/>
      <c r="AW34" s="511"/>
      <c r="AX34" s="511"/>
      <c r="AY34" s="511"/>
      <c r="AZ34" s="511"/>
      <c r="BA34" s="511"/>
    </row>
    <row r="35" spans="1:53" ht="18.75">
      <c r="A35" s="538" t="s">
        <v>600</v>
      </c>
      <c r="B35" s="31" t="s">
        <v>604</v>
      </c>
      <c r="C35" s="450"/>
      <c r="D35" s="443"/>
      <c r="E35" s="452"/>
      <c r="F35" s="450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51"/>
      <c r="X35" s="446"/>
      <c r="Y35" s="443"/>
      <c r="Z35" s="443"/>
      <c r="AA35" s="443"/>
      <c r="AB35" s="443"/>
      <c r="AC35" s="443"/>
      <c r="AD35" s="443"/>
      <c r="AE35" s="443"/>
      <c r="AF35" s="443"/>
      <c r="AG35" s="443" t="s">
        <v>628</v>
      </c>
      <c r="AH35" s="443"/>
      <c r="AI35" s="443"/>
      <c r="AJ35" s="443"/>
      <c r="AK35" s="443"/>
      <c r="AL35" s="443"/>
      <c r="AM35" s="443"/>
      <c r="AN35" s="444"/>
      <c r="AO35" s="450"/>
      <c r="AP35" s="443"/>
      <c r="AQ35" s="443"/>
      <c r="AR35" s="443"/>
      <c r="AS35" s="451"/>
      <c r="AT35" s="446"/>
      <c r="AU35" s="443"/>
      <c r="AV35" s="443"/>
      <c r="AW35" s="443"/>
      <c r="AX35" s="443"/>
      <c r="AY35" s="443"/>
      <c r="AZ35" s="443"/>
      <c r="BA35" s="443"/>
    </row>
    <row r="36" spans="1:53" ht="18.75">
      <c r="A36" s="538" t="s">
        <v>601</v>
      </c>
      <c r="B36" s="31" t="s">
        <v>605</v>
      </c>
      <c r="C36" s="450"/>
      <c r="D36" s="443"/>
      <c r="E36" s="452"/>
      <c r="F36" s="450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51"/>
      <c r="X36" s="446"/>
      <c r="Y36" s="443"/>
      <c r="Z36" s="443"/>
      <c r="AA36" s="443"/>
      <c r="AB36" s="443"/>
      <c r="AC36" s="443"/>
      <c r="AD36" s="443"/>
      <c r="AE36" s="443"/>
      <c r="AF36" s="443"/>
      <c r="AG36" s="443"/>
      <c r="AH36" s="443" t="s">
        <v>628</v>
      </c>
      <c r="AI36" s="443"/>
      <c r="AJ36" s="443"/>
      <c r="AK36" s="443"/>
      <c r="AL36" s="443"/>
      <c r="AM36" s="443"/>
      <c r="AN36" s="444"/>
      <c r="AO36" s="450"/>
      <c r="AP36" s="443"/>
      <c r="AQ36" s="443"/>
      <c r="AR36" s="443"/>
      <c r="AS36" s="451"/>
      <c r="AT36" s="446"/>
      <c r="AU36" s="443"/>
      <c r="AV36" s="443"/>
      <c r="AW36" s="443"/>
      <c r="AX36" s="443"/>
      <c r="AY36" s="443"/>
      <c r="AZ36" s="443"/>
      <c r="BA36" s="443"/>
    </row>
    <row r="37" spans="1:53" ht="19.5" thickBot="1">
      <c r="A37" s="540" t="s">
        <v>793</v>
      </c>
      <c r="B37" s="478" t="s">
        <v>780</v>
      </c>
      <c r="C37" s="479"/>
      <c r="D37" s="480"/>
      <c r="E37" s="481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2"/>
      <c r="X37" s="483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 t="s">
        <v>628</v>
      </c>
      <c r="AJ37" s="480"/>
      <c r="AK37" s="480"/>
      <c r="AL37" s="480"/>
      <c r="AM37" s="480"/>
      <c r="AN37" s="519"/>
      <c r="AO37" s="479"/>
      <c r="AP37" s="480"/>
      <c r="AQ37" s="480"/>
      <c r="AR37" s="480"/>
      <c r="AS37" s="482"/>
      <c r="AT37" s="483"/>
      <c r="AU37" s="480"/>
      <c r="AV37" s="480"/>
      <c r="AW37" s="480"/>
      <c r="AX37" s="480"/>
      <c r="AY37" s="480"/>
      <c r="AZ37" s="480"/>
      <c r="BA37" s="480"/>
    </row>
    <row r="38" spans="1:53" s="313" customFormat="1" ht="27">
      <c r="A38" s="541" t="s">
        <v>641</v>
      </c>
      <c r="B38" s="464" t="s">
        <v>675</v>
      </c>
      <c r="C38" s="466"/>
      <c r="D38" s="454" t="s">
        <v>628</v>
      </c>
      <c r="E38" s="467"/>
      <c r="F38" s="455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4" t="s">
        <v>628</v>
      </c>
      <c r="S38" s="456"/>
      <c r="T38" s="456"/>
      <c r="U38" s="456"/>
      <c r="V38" s="456"/>
      <c r="W38" s="457"/>
      <c r="X38" s="458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520"/>
      <c r="AO38" s="466"/>
      <c r="AP38" s="453"/>
      <c r="AQ38" s="453"/>
      <c r="AR38" s="453"/>
      <c r="AS38" s="535"/>
      <c r="AT38" s="528"/>
      <c r="AU38" s="456"/>
      <c r="AV38" s="456"/>
      <c r="AW38" s="456"/>
      <c r="AX38" s="456"/>
      <c r="AY38" s="456"/>
      <c r="AZ38" s="453"/>
      <c r="BA38" s="453"/>
    </row>
    <row r="39" spans="1:53" s="313" customFormat="1" ht="27">
      <c r="A39" s="538" t="s">
        <v>638</v>
      </c>
      <c r="B39" s="31" t="s">
        <v>673</v>
      </c>
      <c r="C39" s="468"/>
      <c r="D39" s="442" t="s">
        <v>628</v>
      </c>
      <c r="E39" s="452"/>
      <c r="F39" s="447"/>
      <c r="G39" s="440"/>
      <c r="H39" s="440"/>
      <c r="I39" s="440"/>
      <c r="J39" s="440"/>
      <c r="K39" s="440"/>
      <c r="L39" s="440"/>
      <c r="M39" s="440"/>
      <c r="N39" s="440"/>
      <c r="O39" s="442" t="s">
        <v>628</v>
      </c>
      <c r="P39" s="440"/>
      <c r="Q39" s="442" t="s">
        <v>628</v>
      </c>
      <c r="R39" s="440"/>
      <c r="S39" s="440"/>
      <c r="T39" s="440"/>
      <c r="U39" s="440"/>
      <c r="V39" s="440"/>
      <c r="W39" s="448"/>
      <c r="X39" s="445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517"/>
      <c r="AO39" s="468"/>
      <c r="AP39" s="441"/>
      <c r="AQ39" s="441"/>
      <c r="AR39" s="441"/>
      <c r="AS39" s="534"/>
      <c r="AT39" s="527"/>
      <c r="AU39" s="440"/>
      <c r="AV39" s="440"/>
      <c r="AW39" s="440"/>
      <c r="AX39" s="440"/>
      <c r="AY39" s="440"/>
      <c r="AZ39" s="441"/>
      <c r="BA39" s="441"/>
    </row>
    <row r="40" spans="1:53" s="313" customFormat="1" ht="27">
      <c r="A40" s="538" t="s">
        <v>794</v>
      </c>
      <c r="B40" s="31" t="s">
        <v>676</v>
      </c>
      <c r="C40" s="468"/>
      <c r="D40" s="442" t="s">
        <v>628</v>
      </c>
      <c r="E40" s="452"/>
      <c r="F40" s="447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2" t="s">
        <v>628</v>
      </c>
      <c r="T40" s="440"/>
      <c r="U40" s="440"/>
      <c r="V40" s="440"/>
      <c r="W40" s="448"/>
      <c r="X40" s="445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517"/>
      <c r="AO40" s="468"/>
      <c r="AP40" s="441"/>
      <c r="AQ40" s="441"/>
      <c r="AR40" s="441"/>
      <c r="AS40" s="534"/>
      <c r="AT40" s="527"/>
      <c r="AU40" s="440"/>
      <c r="AV40" s="440"/>
      <c r="AW40" s="440"/>
      <c r="AX40" s="440"/>
      <c r="AY40" s="440"/>
      <c r="AZ40" s="441"/>
      <c r="BA40" s="441"/>
    </row>
    <row r="41" spans="1:53" ht="27">
      <c r="A41" s="539" t="s">
        <v>729</v>
      </c>
      <c r="B41" s="509" t="s">
        <v>734</v>
      </c>
      <c r="C41" s="510"/>
      <c r="D41" s="511"/>
      <c r="E41" s="512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2"/>
      <c r="X41" s="513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 t="s">
        <v>628</v>
      </c>
      <c r="AK41" s="511"/>
      <c r="AL41" s="511"/>
      <c r="AM41" s="511"/>
      <c r="AN41" s="518"/>
      <c r="AO41" s="510"/>
      <c r="AP41" s="511"/>
      <c r="AQ41" s="511"/>
      <c r="AR41" s="511"/>
      <c r="AS41" s="512"/>
      <c r="AT41" s="513"/>
      <c r="AU41" s="511"/>
      <c r="AV41" s="511"/>
      <c r="AW41" s="511"/>
      <c r="AX41" s="511"/>
      <c r="AY41" s="511"/>
      <c r="AZ41" s="511"/>
      <c r="BA41" s="511"/>
    </row>
    <row r="42" spans="1:53" ht="27">
      <c r="A42" s="539" t="s">
        <v>730</v>
      </c>
      <c r="B42" s="509" t="s">
        <v>733</v>
      </c>
      <c r="C42" s="510"/>
      <c r="D42" s="511"/>
      <c r="E42" s="512"/>
      <c r="F42" s="510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2"/>
      <c r="X42" s="513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 t="s">
        <v>628</v>
      </c>
      <c r="AL42" s="511"/>
      <c r="AM42" s="511"/>
      <c r="AN42" s="518"/>
      <c r="AO42" s="510"/>
      <c r="AP42" s="511"/>
      <c r="AQ42" s="511"/>
      <c r="AR42" s="511"/>
      <c r="AS42" s="512"/>
      <c r="AT42" s="513"/>
      <c r="AU42" s="511"/>
      <c r="AV42" s="511"/>
      <c r="AW42" s="511"/>
      <c r="AX42" s="511"/>
      <c r="AY42" s="511"/>
      <c r="AZ42" s="511"/>
      <c r="BA42" s="511"/>
    </row>
    <row r="43" spans="1:53" ht="27">
      <c r="A43" s="539" t="s">
        <v>731</v>
      </c>
      <c r="B43" s="509" t="s">
        <v>732</v>
      </c>
      <c r="C43" s="510"/>
      <c r="D43" s="511"/>
      <c r="E43" s="512"/>
      <c r="F43" s="510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2"/>
      <c r="X43" s="513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 t="s">
        <v>628</v>
      </c>
      <c r="AM43" s="511"/>
      <c r="AN43" s="518"/>
      <c r="AO43" s="510"/>
      <c r="AP43" s="511"/>
      <c r="AQ43" s="511"/>
      <c r="AR43" s="511"/>
      <c r="AS43" s="512"/>
      <c r="AT43" s="513"/>
      <c r="AU43" s="511"/>
      <c r="AV43" s="511"/>
      <c r="AW43" s="511"/>
      <c r="AX43" s="511"/>
      <c r="AY43" s="511"/>
      <c r="AZ43" s="511"/>
      <c r="BA43" s="511"/>
    </row>
    <row r="44" spans="1:53" ht="18.75">
      <c r="A44" s="538" t="s">
        <v>606</v>
      </c>
      <c r="B44" s="31" t="s">
        <v>777</v>
      </c>
      <c r="C44" s="450"/>
      <c r="D44" s="443"/>
      <c r="E44" s="452"/>
      <c r="F44" s="450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51"/>
      <c r="X44" s="446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 t="s">
        <v>628</v>
      </c>
      <c r="AK44" s="443"/>
      <c r="AL44" s="443"/>
      <c r="AM44" s="443"/>
      <c r="AN44" s="444"/>
      <c r="AO44" s="450"/>
      <c r="AP44" s="443"/>
      <c r="AQ44" s="443"/>
      <c r="AR44" s="443"/>
      <c r="AS44" s="451"/>
      <c r="AT44" s="446"/>
      <c r="AU44" s="443"/>
      <c r="AV44" s="443"/>
      <c r="AW44" s="443"/>
      <c r="AX44" s="443"/>
      <c r="AY44" s="443"/>
      <c r="AZ44" s="443"/>
      <c r="BA44" s="443"/>
    </row>
    <row r="45" spans="1:53" ht="18.75">
      <c r="A45" s="538" t="s">
        <v>607</v>
      </c>
      <c r="B45" s="31" t="s">
        <v>778</v>
      </c>
      <c r="C45" s="450"/>
      <c r="D45" s="443"/>
      <c r="E45" s="452"/>
      <c r="F45" s="450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51"/>
      <c r="X45" s="446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 t="s">
        <v>628</v>
      </c>
      <c r="AL45" s="443"/>
      <c r="AM45" s="443"/>
      <c r="AN45" s="444"/>
      <c r="AO45" s="450"/>
      <c r="AP45" s="443"/>
      <c r="AQ45" s="443"/>
      <c r="AR45" s="443"/>
      <c r="AS45" s="451"/>
      <c r="AT45" s="446"/>
      <c r="AU45" s="443"/>
      <c r="AV45" s="443"/>
      <c r="AW45" s="443"/>
      <c r="AX45" s="443"/>
      <c r="AY45" s="443"/>
      <c r="AZ45" s="443"/>
      <c r="BA45" s="443"/>
    </row>
    <row r="46" spans="1:53" ht="19.5" thickBot="1">
      <c r="A46" s="540" t="s">
        <v>610</v>
      </c>
      <c r="B46" s="478" t="s">
        <v>779</v>
      </c>
      <c r="C46" s="479"/>
      <c r="D46" s="480"/>
      <c r="E46" s="481"/>
      <c r="F46" s="479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2"/>
      <c r="X46" s="483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 t="s">
        <v>628</v>
      </c>
      <c r="AM46" s="480"/>
      <c r="AN46" s="519"/>
      <c r="AO46" s="479"/>
      <c r="AP46" s="480"/>
      <c r="AQ46" s="480"/>
      <c r="AR46" s="480"/>
      <c r="AS46" s="482"/>
      <c r="AT46" s="483"/>
      <c r="AU46" s="480"/>
      <c r="AV46" s="480"/>
      <c r="AW46" s="480"/>
      <c r="AX46" s="480"/>
      <c r="AY46" s="480"/>
      <c r="AZ46" s="480"/>
      <c r="BA46" s="480"/>
    </row>
    <row r="47" spans="1:53" s="313" customFormat="1" ht="27">
      <c r="A47" s="543" t="s">
        <v>643</v>
      </c>
      <c r="B47" s="490" t="s">
        <v>678</v>
      </c>
      <c r="C47" s="491"/>
      <c r="D47" s="492" t="s">
        <v>628</v>
      </c>
      <c r="E47" s="493"/>
      <c r="F47" s="494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2" t="s">
        <v>628</v>
      </c>
      <c r="V47" s="495"/>
      <c r="W47" s="496"/>
      <c r="X47" s="497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522"/>
      <c r="AO47" s="491"/>
      <c r="AP47" s="498"/>
      <c r="AQ47" s="498"/>
      <c r="AR47" s="498"/>
      <c r="AS47" s="536"/>
      <c r="AT47" s="529"/>
      <c r="AU47" s="495"/>
      <c r="AV47" s="495"/>
      <c r="AW47" s="495"/>
      <c r="AX47" s="495"/>
      <c r="AY47" s="495"/>
      <c r="AZ47" s="498"/>
      <c r="BA47" s="498"/>
    </row>
    <row r="48" spans="1:53" s="313" customFormat="1" ht="27">
      <c r="A48" s="538" t="s">
        <v>642</v>
      </c>
      <c r="B48" s="31" t="s">
        <v>677</v>
      </c>
      <c r="C48" s="468"/>
      <c r="D48" s="442" t="s">
        <v>628</v>
      </c>
      <c r="E48" s="452"/>
      <c r="F48" s="447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2" t="s">
        <v>628</v>
      </c>
      <c r="U48" s="440"/>
      <c r="V48" s="440"/>
      <c r="W48" s="448"/>
      <c r="X48" s="445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517"/>
      <c r="AO48" s="468"/>
      <c r="AP48" s="441"/>
      <c r="AQ48" s="441"/>
      <c r="AR48" s="441"/>
      <c r="AS48" s="534"/>
      <c r="AT48" s="527"/>
      <c r="AU48" s="440"/>
      <c r="AV48" s="440"/>
      <c r="AW48" s="440"/>
      <c r="AX48" s="440"/>
      <c r="AY48" s="440"/>
      <c r="AZ48" s="441"/>
      <c r="BA48" s="441"/>
    </row>
    <row r="49" spans="1:53" ht="27">
      <c r="A49" s="539" t="s">
        <v>735</v>
      </c>
      <c r="B49" s="509" t="s">
        <v>738</v>
      </c>
      <c r="C49" s="510"/>
      <c r="D49" s="511"/>
      <c r="E49" s="512"/>
      <c r="F49" s="510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2"/>
      <c r="X49" s="513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 t="s">
        <v>628</v>
      </c>
      <c r="AN49" s="518"/>
      <c r="AO49" s="510"/>
      <c r="AP49" s="511"/>
      <c r="AQ49" s="511"/>
      <c r="AR49" s="511"/>
      <c r="AS49" s="512"/>
      <c r="AT49" s="513"/>
      <c r="AU49" s="511"/>
      <c r="AV49" s="511"/>
      <c r="AW49" s="511"/>
      <c r="AX49" s="511"/>
      <c r="AY49" s="511"/>
      <c r="AZ49" s="511"/>
      <c r="BA49" s="511"/>
    </row>
    <row r="50" spans="1:53" ht="27">
      <c r="A50" s="539" t="s">
        <v>736</v>
      </c>
      <c r="B50" s="509" t="s">
        <v>737</v>
      </c>
      <c r="C50" s="510"/>
      <c r="D50" s="511"/>
      <c r="E50" s="512"/>
      <c r="F50" s="510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2"/>
      <c r="X50" s="513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8" t="s">
        <v>628</v>
      </c>
      <c r="AO50" s="510"/>
      <c r="AP50" s="511"/>
      <c r="AQ50" s="511"/>
      <c r="AR50" s="511"/>
      <c r="AS50" s="512"/>
      <c r="AT50" s="513"/>
      <c r="AU50" s="511"/>
      <c r="AV50" s="511"/>
      <c r="AW50" s="511"/>
      <c r="AX50" s="511"/>
      <c r="AY50" s="511"/>
      <c r="AZ50" s="511"/>
      <c r="BA50" s="511"/>
    </row>
    <row r="51" spans="1:53" ht="18.75">
      <c r="A51" s="538" t="s">
        <v>611</v>
      </c>
      <c r="B51" s="465" t="s">
        <v>785</v>
      </c>
      <c r="C51" s="450"/>
      <c r="D51" s="443"/>
      <c r="E51" s="452"/>
      <c r="F51" s="450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51"/>
      <c r="X51" s="446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 t="s">
        <v>628</v>
      </c>
      <c r="AN51" s="444"/>
      <c r="AO51" s="450"/>
      <c r="AP51" s="443"/>
      <c r="AQ51" s="443"/>
      <c r="AR51" s="443"/>
      <c r="AS51" s="451"/>
      <c r="AT51" s="446"/>
      <c r="AU51" s="443"/>
      <c r="AV51" s="443"/>
      <c r="AW51" s="443"/>
      <c r="AX51" s="443"/>
      <c r="AY51" s="443"/>
      <c r="AZ51" s="443"/>
      <c r="BA51" s="443"/>
    </row>
    <row r="52" spans="1:53" ht="18.75">
      <c r="A52" s="538" t="s">
        <v>612</v>
      </c>
      <c r="B52" s="465" t="s">
        <v>786</v>
      </c>
      <c r="C52" s="450"/>
      <c r="D52" s="443"/>
      <c r="E52" s="452"/>
      <c r="F52" s="450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51"/>
      <c r="X52" s="446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4" t="s">
        <v>628</v>
      </c>
      <c r="AO52" s="450"/>
      <c r="AP52" s="443"/>
      <c r="AQ52" s="443"/>
      <c r="AR52" s="443"/>
      <c r="AS52" s="451"/>
      <c r="AT52" s="446"/>
      <c r="AU52" s="443"/>
      <c r="AV52" s="443"/>
      <c r="AW52" s="443"/>
      <c r="AX52" s="443"/>
      <c r="AY52" s="443"/>
      <c r="AZ52" s="443"/>
      <c r="BA52" s="443"/>
    </row>
    <row r="53" spans="1:53" ht="27.75" thickBot="1">
      <c r="A53" s="540" t="s">
        <v>613</v>
      </c>
      <c r="B53" s="478" t="s">
        <v>624</v>
      </c>
      <c r="C53" s="479"/>
      <c r="D53" s="480"/>
      <c r="E53" s="481"/>
      <c r="F53" s="479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2"/>
      <c r="X53" s="483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519" t="s">
        <v>628</v>
      </c>
      <c r="AO53" s="479"/>
      <c r="AP53" s="480"/>
      <c r="AQ53" s="480"/>
      <c r="AR53" s="480"/>
      <c r="AS53" s="482"/>
      <c r="AT53" s="483"/>
      <c r="AU53" s="480"/>
      <c r="AV53" s="480"/>
      <c r="AW53" s="480"/>
      <c r="AX53" s="480"/>
      <c r="AY53" s="480"/>
      <c r="AZ53" s="480"/>
      <c r="BA53" s="480"/>
    </row>
    <row r="54" spans="1:53" ht="27">
      <c r="A54" s="541" t="s">
        <v>570</v>
      </c>
      <c r="B54" s="464" t="s">
        <v>569</v>
      </c>
      <c r="C54" s="499" t="s">
        <v>628</v>
      </c>
      <c r="D54" s="500"/>
      <c r="E54" s="467"/>
      <c r="F54" s="499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1"/>
      <c r="X54" s="502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23"/>
      <c r="AO54" s="499" t="s">
        <v>628</v>
      </c>
      <c r="AP54" s="500"/>
      <c r="AQ54" s="500"/>
      <c r="AR54" s="500"/>
      <c r="AS54" s="501"/>
      <c r="AT54" s="502"/>
      <c r="AU54" s="500"/>
      <c r="AV54" s="500"/>
      <c r="AW54" s="500"/>
      <c r="AX54" s="500"/>
      <c r="AY54" s="500"/>
      <c r="AZ54" s="500"/>
      <c r="BA54" s="500"/>
    </row>
    <row r="55" spans="1:53" ht="27">
      <c r="A55" s="538" t="s">
        <v>571</v>
      </c>
      <c r="B55" s="31" t="s">
        <v>575</v>
      </c>
      <c r="C55" s="450" t="s">
        <v>628</v>
      </c>
      <c r="D55" s="443"/>
      <c r="E55" s="452"/>
      <c r="F55" s="450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51"/>
      <c r="X55" s="446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4"/>
      <c r="AO55" s="450"/>
      <c r="AP55" s="443"/>
      <c r="AQ55" s="443" t="s">
        <v>628</v>
      </c>
      <c r="AR55" s="443"/>
      <c r="AS55" s="451"/>
      <c r="AT55" s="446"/>
      <c r="AU55" s="443"/>
      <c r="AV55" s="443"/>
      <c r="AW55" s="443"/>
      <c r="AX55" s="443"/>
      <c r="AY55" s="443"/>
      <c r="AZ55" s="443"/>
      <c r="BA55" s="443"/>
    </row>
    <row r="56" spans="1:53" ht="27">
      <c r="A56" s="538" t="s">
        <v>572</v>
      </c>
      <c r="B56" s="31" t="s">
        <v>576</v>
      </c>
      <c r="C56" s="450" t="s">
        <v>628</v>
      </c>
      <c r="D56" s="443"/>
      <c r="E56" s="452"/>
      <c r="F56" s="450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51"/>
      <c r="X56" s="446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4"/>
      <c r="AO56" s="450"/>
      <c r="AP56" s="443" t="s">
        <v>628</v>
      </c>
      <c r="AQ56" s="443"/>
      <c r="AR56" s="443"/>
      <c r="AS56" s="451"/>
      <c r="AT56" s="446"/>
      <c r="AU56" s="443"/>
      <c r="AV56" s="443"/>
      <c r="AW56" s="443"/>
      <c r="AX56" s="443"/>
      <c r="AY56" s="443"/>
      <c r="AZ56" s="443"/>
      <c r="BA56" s="443"/>
    </row>
    <row r="57" spans="1:53" ht="27">
      <c r="A57" s="538" t="s">
        <v>573</v>
      </c>
      <c r="B57" s="31" t="s">
        <v>577</v>
      </c>
      <c r="C57" s="450" t="s">
        <v>628</v>
      </c>
      <c r="D57" s="443"/>
      <c r="E57" s="452"/>
      <c r="F57" s="450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51"/>
      <c r="X57" s="446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4"/>
      <c r="AO57" s="450"/>
      <c r="AP57" s="443"/>
      <c r="AQ57" s="443"/>
      <c r="AR57" s="443" t="s">
        <v>628</v>
      </c>
      <c r="AS57" s="451"/>
      <c r="AT57" s="446"/>
      <c r="AU57" s="443"/>
      <c r="AV57" s="443"/>
      <c r="AW57" s="443"/>
      <c r="AX57" s="443"/>
      <c r="AY57" s="443"/>
      <c r="AZ57" s="443"/>
      <c r="BA57" s="443"/>
    </row>
    <row r="58" spans="1:53" ht="27">
      <c r="A58" s="538" t="s">
        <v>574</v>
      </c>
      <c r="B58" s="31" t="s">
        <v>578</v>
      </c>
      <c r="C58" s="450" t="s">
        <v>628</v>
      </c>
      <c r="D58" s="443"/>
      <c r="E58" s="452"/>
      <c r="F58" s="450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51"/>
      <c r="X58" s="446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4"/>
      <c r="AO58" s="450"/>
      <c r="AP58" s="443"/>
      <c r="AQ58" s="443"/>
      <c r="AR58" s="443"/>
      <c r="AS58" s="451" t="s">
        <v>628</v>
      </c>
      <c r="AT58" s="446"/>
      <c r="AU58" s="443"/>
      <c r="AV58" s="443"/>
      <c r="AW58" s="443"/>
      <c r="AX58" s="443"/>
      <c r="AY58" s="443"/>
      <c r="AZ58" s="443"/>
      <c r="BA58" s="443"/>
    </row>
    <row r="59" spans="1:53" ht="27">
      <c r="A59" s="539" t="s">
        <v>579</v>
      </c>
      <c r="B59" s="509" t="s">
        <v>625</v>
      </c>
      <c r="C59" s="510" t="s">
        <v>628</v>
      </c>
      <c r="D59" s="511"/>
      <c r="E59" s="514"/>
      <c r="F59" s="510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2"/>
      <c r="X59" s="513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8"/>
      <c r="AO59" s="510"/>
      <c r="AP59" s="511" t="s">
        <v>628</v>
      </c>
      <c r="AQ59" s="511"/>
      <c r="AR59" s="511"/>
      <c r="AS59" s="512"/>
      <c r="AT59" s="513"/>
      <c r="AU59" s="511"/>
      <c r="AV59" s="511"/>
      <c r="AW59" s="511"/>
      <c r="AX59" s="511"/>
      <c r="AY59" s="511"/>
      <c r="AZ59" s="511"/>
      <c r="BA59" s="511"/>
    </row>
    <row r="60" spans="1:53" ht="27">
      <c r="A60" s="539" t="s">
        <v>580</v>
      </c>
      <c r="B60" s="509" t="s">
        <v>582</v>
      </c>
      <c r="C60" s="510" t="s">
        <v>628</v>
      </c>
      <c r="D60" s="511"/>
      <c r="E60" s="514"/>
      <c r="F60" s="510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2"/>
      <c r="X60" s="513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511"/>
      <c r="AM60" s="511"/>
      <c r="AN60" s="518"/>
      <c r="AO60" s="510"/>
      <c r="AP60" s="511"/>
      <c r="AQ60" s="511" t="s">
        <v>628</v>
      </c>
      <c r="AR60" s="511"/>
      <c r="AS60" s="512"/>
      <c r="AT60" s="513"/>
      <c r="AU60" s="511"/>
      <c r="AV60" s="511"/>
      <c r="AW60" s="511"/>
      <c r="AX60" s="511"/>
      <c r="AY60" s="511"/>
      <c r="AZ60" s="511"/>
      <c r="BA60" s="511"/>
    </row>
    <row r="61" spans="1:53" ht="18.75">
      <c r="A61" s="539" t="s">
        <v>581</v>
      </c>
      <c r="B61" s="509" t="s">
        <v>583</v>
      </c>
      <c r="C61" s="510" t="s">
        <v>628</v>
      </c>
      <c r="D61" s="511"/>
      <c r="E61" s="514"/>
      <c r="F61" s="510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2"/>
      <c r="X61" s="513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8"/>
      <c r="AO61" s="510"/>
      <c r="AP61" s="511"/>
      <c r="AQ61" s="511"/>
      <c r="AR61" s="511"/>
      <c r="AS61" s="512" t="s">
        <v>628</v>
      </c>
      <c r="AT61" s="513"/>
      <c r="AU61" s="511"/>
      <c r="AV61" s="511"/>
      <c r="AW61" s="511"/>
      <c r="AX61" s="511"/>
      <c r="AY61" s="511"/>
      <c r="AZ61" s="511"/>
      <c r="BA61" s="511"/>
    </row>
    <row r="62" spans="1:53" ht="18.75">
      <c r="A62" s="538" t="s">
        <v>584</v>
      </c>
      <c r="B62" s="31" t="s">
        <v>589</v>
      </c>
      <c r="C62" s="450"/>
      <c r="D62" s="443"/>
      <c r="E62" s="452"/>
      <c r="F62" s="450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51"/>
      <c r="X62" s="446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4"/>
      <c r="AO62" s="450" t="s">
        <v>628</v>
      </c>
      <c r="AP62" s="443"/>
      <c r="AQ62" s="443"/>
      <c r="AR62" s="443"/>
      <c r="AS62" s="451"/>
      <c r="AT62" s="446"/>
      <c r="AU62" s="443"/>
      <c r="AV62" s="443"/>
      <c r="AW62" s="443"/>
      <c r="AX62" s="443"/>
      <c r="AY62" s="443"/>
      <c r="AZ62" s="443"/>
      <c r="BA62" s="443"/>
    </row>
    <row r="63" spans="1:53" ht="18.75">
      <c r="A63" s="538" t="s">
        <v>585</v>
      </c>
      <c r="B63" s="31" t="s">
        <v>590</v>
      </c>
      <c r="C63" s="450"/>
      <c r="D63" s="443"/>
      <c r="E63" s="452"/>
      <c r="F63" s="450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51"/>
      <c r="X63" s="446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4"/>
      <c r="AO63" s="450"/>
      <c r="AP63" s="443" t="s">
        <v>628</v>
      </c>
      <c r="AQ63" s="443"/>
      <c r="AR63" s="443"/>
      <c r="AS63" s="451"/>
      <c r="AT63" s="446"/>
      <c r="AU63" s="443"/>
      <c r="AV63" s="443"/>
      <c r="AW63" s="443"/>
      <c r="AX63" s="443"/>
      <c r="AY63" s="443"/>
      <c r="AZ63" s="443"/>
      <c r="BA63" s="443"/>
    </row>
    <row r="64" spans="1:53" ht="18.75">
      <c r="A64" s="538" t="s">
        <v>586</v>
      </c>
      <c r="B64" s="31" t="s">
        <v>591</v>
      </c>
      <c r="C64" s="450"/>
      <c r="D64" s="443"/>
      <c r="E64" s="452"/>
      <c r="F64" s="450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51"/>
      <c r="X64" s="446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4"/>
      <c r="AO64" s="450"/>
      <c r="AP64" s="443"/>
      <c r="AQ64" s="443" t="s">
        <v>628</v>
      </c>
      <c r="AR64" s="443"/>
      <c r="AS64" s="451"/>
      <c r="AT64" s="446"/>
      <c r="AU64" s="443"/>
      <c r="AV64" s="443"/>
      <c r="AW64" s="443"/>
      <c r="AX64" s="443"/>
      <c r="AY64" s="443"/>
      <c r="AZ64" s="443"/>
      <c r="BA64" s="443"/>
    </row>
    <row r="65" spans="1:53" ht="18.75">
      <c r="A65" s="538" t="s">
        <v>587</v>
      </c>
      <c r="B65" s="31" t="s">
        <v>592</v>
      </c>
      <c r="C65" s="450"/>
      <c r="D65" s="443"/>
      <c r="E65" s="452"/>
      <c r="F65" s="450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51"/>
      <c r="X65" s="446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4"/>
      <c r="AO65" s="450"/>
      <c r="AP65" s="443"/>
      <c r="AQ65" s="443"/>
      <c r="AR65" s="443" t="s">
        <v>628</v>
      </c>
      <c r="AS65" s="451"/>
      <c r="AT65" s="446"/>
      <c r="AU65" s="443"/>
      <c r="AV65" s="443"/>
      <c r="AW65" s="443"/>
      <c r="AX65" s="443"/>
      <c r="AY65" s="443"/>
      <c r="AZ65" s="443"/>
      <c r="BA65" s="443"/>
    </row>
    <row r="66" spans="1:53" ht="19.5" thickBot="1">
      <c r="A66" s="542" t="s">
        <v>588</v>
      </c>
      <c r="B66" s="484" t="s">
        <v>593</v>
      </c>
      <c r="C66" s="485"/>
      <c r="D66" s="486"/>
      <c r="E66" s="487"/>
      <c r="F66" s="485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8"/>
      <c r="X66" s="489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521"/>
      <c r="AO66" s="485"/>
      <c r="AP66" s="486"/>
      <c r="AQ66" s="486"/>
      <c r="AR66" s="486"/>
      <c r="AS66" s="488" t="s">
        <v>628</v>
      </c>
      <c r="AT66" s="489"/>
      <c r="AU66" s="486"/>
      <c r="AV66" s="486"/>
      <c r="AW66" s="486"/>
      <c r="AX66" s="486"/>
      <c r="AY66" s="486"/>
      <c r="AZ66" s="486"/>
      <c r="BA66" s="486"/>
    </row>
    <row r="67" spans="1:53" ht="27">
      <c r="A67" s="543" t="s">
        <v>614</v>
      </c>
      <c r="B67" s="490" t="s">
        <v>623</v>
      </c>
      <c r="C67" s="503"/>
      <c r="D67" s="504"/>
      <c r="E67" s="493"/>
      <c r="F67" s="503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5"/>
      <c r="X67" s="506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24"/>
      <c r="AO67" s="503"/>
      <c r="AP67" s="504"/>
      <c r="AQ67" s="504"/>
      <c r="AR67" s="504"/>
      <c r="AS67" s="505"/>
      <c r="AT67" s="506"/>
      <c r="AU67" s="492" t="s">
        <v>628</v>
      </c>
      <c r="AV67" s="504"/>
      <c r="AW67" s="504"/>
      <c r="AX67" s="504"/>
      <c r="AY67" s="504"/>
      <c r="AZ67" s="504"/>
      <c r="BA67" s="504"/>
    </row>
    <row r="68" spans="1:53" ht="18.75">
      <c r="A68" s="538" t="s">
        <v>615</v>
      </c>
      <c r="B68" s="465" t="s">
        <v>622</v>
      </c>
      <c r="C68" s="450"/>
      <c r="D68" s="443"/>
      <c r="E68" s="452"/>
      <c r="F68" s="450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51"/>
      <c r="X68" s="446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4"/>
      <c r="AO68" s="450"/>
      <c r="AP68" s="443"/>
      <c r="AQ68" s="443"/>
      <c r="AR68" s="443"/>
      <c r="AS68" s="451"/>
      <c r="AT68" s="446"/>
      <c r="AU68" s="443"/>
      <c r="AV68" s="443"/>
      <c r="AW68" s="443"/>
      <c r="AX68" s="442" t="s">
        <v>628</v>
      </c>
      <c r="AY68" s="443"/>
      <c r="AZ68" s="442" t="s">
        <v>628</v>
      </c>
      <c r="BA68" s="443"/>
    </row>
    <row r="69" spans="1:53" ht="40.5">
      <c r="A69" s="538" t="s">
        <v>616</v>
      </c>
      <c r="B69" s="31" t="s">
        <v>621</v>
      </c>
      <c r="C69" s="450"/>
      <c r="D69" s="443"/>
      <c r="E69" s="452"/>
      <c r="F69" s="450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51"/>
      <c r="X69" s="446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4"/>
      <c r="AO69" s="450"/>
      <c r="AP69" s="443"/>
      <c r="AQ69" s="443"/>
      <c r="AR69" s="443"/>
      <c r="AS69" s="451"/>
      <c r="AT69" s="530" t="s">
        <v>628</v>
      </c>
      <c r="AU69" s="443"/>
      <c r="AV69" s="443"/>
      <c r="AW69" s="443"/>
      <c r="AX69" s="443"/>
      <c r="AY69" s="443"/>
      <c r="AZ69" s="443"/>
      <c r="BA69" s="443"/>
    </row>
    <row r="70" spans="1:53" ht="27">
      <c r="A70" s="538" t="s">
        <v>617</v>
      </c>
      <c r="B70" s="31" t="s">
        <v>620</v>
      </c>
      <c r="C70" s="450"/>
      <c r="D70" s="443"/>
      <c r="E70" s="452"/>
      <c r="F70" s="450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51"/>
      <c r="X70" s="446" t="s">
        <v>628</v>
      </c>
      <c r="Y70" s="443" t="s">
        <v>628</v>
      </c>
      <c r="Z70" s="443" t="s">
        <v>628</v>
      </c>
      <c r="AA70" s="443" t="s">
        <v>628</v>
      </c>
      <c r="AB70" s="443" t="s">
        <v>628</v>
      </c>
      <c r="AC70" s="443" t="s">
        <v>628</v>
      </c>
      <c r="AD70" s="443" t="s">
        <v>628</v>
      </c>
      <c r="AE70" s="443" t="s">
        <v>628</v>
      </c>
      <c r="AF70" s="443" t="s">
        <v>628</v>
      </c>
      <c r="AG70" s="443" t="s">
        <v>628</v>
      </c>
      <c r="AH70" s="443" t="s">
        <v>628</v>
      </c>
      <c r="AI70" s="443" t="s">
        <v>628</v>
      </c>
      <c r="AJ70" s="443" t="s">
        <v>628</v>
      </c>
      <c r="AK70" s="443" t="s">
        <v>628</v>
      </c>
      <c r="AL70" s="443" t="s">
        <v>628</v>
      </c>
      <c r="AM70" s="443" t="s">
        <v>628</v>
      </c>
      <c r="AN70" s="444" t="s">
        <v>628</v>
      </c>
      <c r="AO70" s="450"/>
      <c r="AP70" s="443"/>
      <c r="AQ70" s="443"/>
      <c r="AR70" s="443"/>
      <c r="AS70" s="451"/>
      <c r="AT70" s="446"/>
      <c r="AU70" s="443"/>
      <c r="AV70" s="443"/>
      <c r="AW70" s="443"/>
      <c r="AX70" s="443"/>
      <c r="AY70" s="443"/>
      <c r="AZ70" s="443"/>
      <c r="BA70" s="443"/>
    </row>
    <row r="71" spans="1:53" ht="19.5" thickBot="1">
      <c r="A71" s="540" t="s">
        <v>618</v>
      </c>
      <c r="B71" s="507" t="s">
        <v>619</v>
      </c>
      <c r="C71" s="479"/>
      <c r="D71" s="480"/>
      <c r="E71" s="481"/>
      <c r="F71" s="479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2"/>
      <c r="X71" s="483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0"/>
      <c r="AL71" s="480"/>
      <c r="AM71" s="480"/>
      <c r="AN71" s="519"/>
      <c r="AO71" s="479"/>
      <c r="AP71" s="480"/>
      <c r="AQ71" s="480"/>
      <c r="AR71" s="480"/>
      <c r="AS71" s="482"/>
      <c r="AT71" s="483"/>
      <c r="AU71" s="480"/>
      <c r="AV71" s="480"/>
      <c r="AW71" s="508" t="s">
        <v>628</v>
      </c>
      <c r="AX71" s="480"/>
      <c r="AY71" s="480" t="s">
        <v>824</v>
      </c>
      <c r="AZ71" s="480"/>
      <c r="BA71" s="480"/>
    </row>
    <row r="72" spans="1:53" ht="27">
      <c r="A72" s="541" t="s">
        <v>755</v>
      </c>
      <c r="B72" s="464" t="s">
        <v>756</v>
      </c>
      <c r="C72" s="499"/>
      <c r="D72" s="500"/>
      <c r="E72" s="501" t="s">
        <v>628</v>
      </c>
      <c r="F72" s="499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1"/>
      <c r="X72" s="502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0"/>
      <c r="AK72" s="500"/>
      <c r="AL72" s="500"/>
      <c r="AM72" s="500"/>
      <c r="AN72" s="523"/>
      <c r="AO72" s="499" t="s">
        <v>628</v>
      </c>
      <c r="AP72" s="500" t="s">
        <v>628</v>
      </c>
      <c r="AQ72" s="500" t="s">
        <v>628</v>
      </c>
      <c r="AR72" s="500" t="s">
        <v>628</v>
      </c>
      <c r="AS72" s="501" t="s">
        <v>628</v>
      </c>
      <c r="AT72" s="502"/>
      <c r="AU72" s="500"/>
      <c r="AV72" s="500"/>
      <c r="AW72" s="500"/>
      <c r="AX72" s="500"/>
      <c r="AY72" s="500" t="s">
        <v>628</v>
      </c>
      <c r="AZ72" s="500"/>
      <c r="BA72" s="500"/>
    </row>
    <row r="73" spans="1:53" ht="27">
      <c r="A73" s="538" t="s">
        <v>739</v>
      </c>
      <c r="B73" s="31" t="s">
        <v>757</v>
      </c>
      <c r="C73" s="450"/>
      <c r="D73" s="443"/>
      <c r="E73" s="451" t="s">
        <v>628</v>
      </c>
      <c r="F73" s="450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51"/>
      <c r="X73" s="446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4"/>
      <c r="AO73" s="450"/>
      <c r="AP73" s="443"/>
      <c r="AQ73" s="443"/>
      <c r="AR73" s="443"/>
      <c r="AS73" s="451"/>
      <c r="AT73" s="446" t="s">
        <v>628</v>
      </c>
      <c r="AU73" s="443"/>
      <c r="AV73" s="443"/>
      <c r="AW73" s="443"/>
      <c r="AX73" s="443"/>
      <c r="AY73" s="443"/>
      <c r="AZ73" s="443"/>
      <c r="BA73" s="443"/>
    </row>
    <row r="74" spans="1:53" ht="27">
      <c r="A74" s="539" t="s">
        <v>740</v>
      </c>
      <c r="B74" s="509" t="s">
        <v>757</v>
      </c>
      <c r="C74" s="510"/>
      <c r="D74" s="511"/>
      <c r="E74" s="512" t="s">
        <v>628</v>
      </c>
      <c r="F74" s="510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2"/>
      <c r="X74" s="513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511"/>
      <c r="AL74" s="511"/>
      <c r="AM74" s="511"/>
      <c r="AN74" s="518"/>
      <c r="AO74" s="510"/>
      <c r="AP74" s="511"/>
      <c r="AQ74" s="511"/>
      <c r="AR74" s="511"/>
      <c r="AS74" s="512"/>
      <c r="AT74" s="513" t="s">
        <v>628</v>
      </c>
      <c r="AU74" s="511"/>
      <c r="AV74" s="511"/>
      <c r="AW74" s="511"/>
      <c r="AX74" s="511"/>
      <c r="AY74" s="511"/>
      <c r="AZ74" s="511"/>
      <c r="BA74" s="511"/>
    </row>
    <row r="75" spans="1:53" ht="27">
      <c r="A75" s="539" t="s">
        <v>741</v>
      </c>
      <c r="B75" s="509" t="s">
        <v>757</v>
      </c>
      <c r="C75" s="510"/>
      <c r="D75" s="511"/>
      <c r="E75" s="512" t="s">
        <v>628</v>
      </c>
      <c r="F75" s="510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2"/>
      <c r="X75" s="513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511"/>
      <c r="AL75" s="511"/>
      <c r="AM75" s="511"/>
      <c r="AN75" s="518"/>
      <c r="AO75" s="510"/>
      <c r="AP75" s="511"/>
      <c r="AQ75" s="511"/>
      <c r="AR75" s="511"/>
      <c r="AS75" s="512"/>
      <c r="AT75" s="513" t="s">
        <v>628</v>
      </c>
      <c r="AU75" s="511"/>
      <c r="AV75" s="511"/>
      <c r="AW75" s="511"/>
      <c r="AX75" s="511"/>
      <c r="AY75" s="511"/>
      <c r="AZ75" s="511"/>
      <c r="BA75" s="511" t="s">
        <v>628</v>
      </c>
    </row>
    <row r="76" spans="1:53" ht="18.75">
      <c r="A76" s="538" t="s">
        <v>758</v>
      </c>
      <c r="B76" s="31" t="s">
        <v>759</v>
      </c>
      <c r="C76" s="450"/>
      <c r="D76" s="443"/>
      <c r="E76" s="451" t="s">
        <v>628</v>
      </c>
      <c r="F76" s="450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51"/>
      <c r="X76" s="446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4"/>
      <c r="AO76" s="450"/>
      <c r="AP76" s="443"/>
      <c r="AQ76" s="443"/>
      <c r="AR76" s="443"/>
      <c r="AS76" s="451"/>
      <c r="AT76" s="446"/>
      <c r="AU76" s="443"/>
      <c r="AV76" s="443"/>
      <c r="AW76" s="443"/>
      <c r="AX76" s="443"/>
      <c r="AY76" s="443" t="s">
        <v>628</v>
      </c>
      <c r="AZ76" s="443"/>
      <c r="BA76" s="443"/>
    </row>
    <row r="77" spans="1:53" ht="18.75">
      <c r="A77" s="538" t="s">
        <v>742</v>
      </c>
      <c r="B77" s="31" t="s">
        <v>760</v>
      </c>
      <c r="C77" s="450"/>
      <c r="D77" s="443"/>
      <c r="E77" s="451" t="s">
        <v>628</v>
      </c>
      <c r="F77" s="450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51"/>
      <c r="X77" s="446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4"/>
      <c r="AO77" s="450"/>
      <c r="AP77" s="443"/>
      <c r="AQ77" s="443"/>
      <c r="AR77" s="443"/>
      <c r="AS77" s="451"/>
      <c r="AT77" s="446"/>
      <c r="AU77" s="443" t="s">
        <v>628</v>
      </c>
      <c r="AV77" s="443"/>
      <c r="AW77" s="443"/>
      <c r="AX77" s="443"/>
      <c r="AY77" s="443"/>
      <c r="AZ77" s="443"/>
      <c r="BA77" s="443"/>
    </row>
    <row r="78" spans="1:53" ht="18.75">
      <c r="A78" s="539" t="s">
        <v>743</v>
      </c>
      <c r="B78" s="509" t="s">
        <v>761</v>
      </c>
      <c r="C78" s="510"/>
      <c r="D78" s="511"/>
      <c r="E78" s="512" t="s">
        <v>628</v>
      </c>
      <c r="F78" s="510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2"/>
      <c r="X78" s="513"/>
      <c r="Y78" s="511"/>
      <c r="Z78" s="511"/>
      <c r="AA78" s="511"/>
      <c r="AB78" s="511"/>
      <c r="AC78" s="511"/>
      <c r="AD78" s="511"/>
      <c r="AE78" s="511"/>
      <c r="AF78" s="511"/>
      <c r="AG78" s="511"/>
      <c r="AH78" s="511"/>
      <c r="AI78" s="511"/>
      <c r="AJ78" s="511"/>
      <c r="AK78" s="511"/>
      <c r="AL78" s="511"/>
      <c r="AM78" s="511"/>
      <c r="AN78" s="518"/>
      <c r="AO78" s="510"/>
      <c r="AP78" s="511"/>
      <c r="AQ78" s="511"/>
      <c r="AR78" s="511"/>
      <c r="AS78" s="512"/>
      <c r="AT78" s="513"/>
      <c r="AU78" s="511" t="s">
        <v>628</v>
      </c>
      <c r="AV78" s="511"/>
      <c r="AW78" s="511"/>
      <c r="AX78" s="511"/>
      <c r="AY78" s="511"/>
      <c r="AZ78" s="511"/>
      <c r="BA78" s="511"/>
    </row>
    <row r="79" spans="1:53" ht="27">
      <c r="A79" s="539" t="s">
        <v>744</v>
      </c>
      <c r="B79" s="509" t="s">
        <v>762</v>
      </c>
      <c r="C79" s="510"/>
      <c r="D79" s="511"/>
      <c r="E79" s="512" t="s">
        <v>628</v>
      </c>
      <c r="F79" s="510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2"/>
      <c r="X79" s="513"/>
      <c r="Y79" s="511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1"/>
      <c r="AL79" s="511"/>
      <c r="AM79" s="511"/>
      <c r="AN79" s="518"/>
      <c r="AO79" s="510"/>
      <c r="AP79" s="511"/>
      <c r="AQ79" s="511"/>
      <c r="AR79" s="511"/>
      <c r="AS79" s="512"/>
      <c r="AT79" s="513"/>
      <c r="AU79" s="511" t="s">
        <v>628</v>
      </c>
      <c r="AV79" s="511"/>
      <c r="AW79" s="511"/>
      <c r="AX79" s="511"/>
      <c r="AY79" s="511"/>
      <c r="AZ79" s="511"/>
      <c r="BA79" s="511"/>
    </row>
    <row r="80" spans="1:53" ht="27">
      <c r="A80" s="538" t="s">
        <v>745</v>
      </c>
      <c r="B80" s="31" t="s">
        <v>763</v>
      </c>
      <c r="C80" s="450"/>
      <c r="D80" s="443"/>
      <c r="E80" s="451" t="s">
        <v>628</v>
      </c>
      <c r="F80" s="450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51"/>
      <c r="X80" s="446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4"/>
      <c r="AO80" s="450"/>
      <c r="AP80" s="443"/>
      <c r="AQ80" s="443"/>
      <c r="AR80" s="443"/>
      <c r="AS80" s="451"/>
      <c r="AT80" s="446"/>
      <c r="AU80" s="443"/>
      <c r="AV80" s="443" t="s">
        <v>628</v>
      </c>
      <c r="AW80" s="443"/>
      <c r="AX80" s="443"/>
      <c r="AY80" s="443"/>
      <c r="AZ80" s="443"/>
      <c r="BA80" s="443"/>
    </row>
    <row r="81" spans="1:53" ht="27">
      <c r="A81" s="538" t="s">
        <v>748</v>
      </c>
      <c r="B81" s="31" t="s">
        <v>764</v>
      </c>
      <c r="C81" s="450"/>
      <c r="D81" s="443"/>
      <c r="E81" s="451" t="s">
        <v>628</v>
      </c>
      <c r="F81" s="450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51"/>
      <c r="X81" s="446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4"/>
      <c r="AO81" s="450"/>
      <c r="AP81" s="443"/>
      <c r="AQ81" s="443"/>
      <c r="AR81" s="443"/>
      <c r="AS81" s="451"/>
      <c r="AT81" s="446"/>
      <c r="AU81" s="443"/>
      <c r="AV81" s="443"/>
      <c r="AW81" s="443" t="s">
        <v>628</v>
      </c>
      <c r="AX81" s="443"/>
      <c r="AY81" s="443"/>
      <c r="AZ81" s="443"/>
      <c r="BA81" s="443"/>
    </row>
    <row r="82" spans="1:53" ht="18.75">
      <c r="A82" s="539" t="s">
        <v>746</v>
      </c>
      <c r="B82" s="509" t="s">
        <v>765</v>
      </c>
      <c r="C82" s="510"/>
      <c r="D82" s="511"/>
      <c r="E82" s="512" t="s">
        <v>628</v>
      </c>
      <c r="F82" s="510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2"/>
      <c r="X82" s="513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8"/>
      <c r="AO82" s="510"/>
      <c r="AP82" s="511"/>
      <c r="AQ82" s="511"/>
      <c r="AR82" s="511"/>
      <c r="AS82" s="512"/>
      <c r="AT82" s="513"/>
      <c r="AU82" s="511"/>
      <c r="AV82" s="511" t="s">
        <v>628</v>
      </c>
      <c r="AW82" s="511" t="s">
        <v>628</v>
      </c>
      <c r="AX82" s="511"/>
      <c r="AY82" s="511"/>
      <c r="AZ82" s="511"/>
      <c r="BA82" s="511"/>
    </row>
    <row r="83" spans="1:53" ht="18.75">
      <c r="A83" s="539" t="s">
        <v>747</v>
      </c>
      <c r="B83" s="509" t="s">
        <v>765</v>
      </c>
      <c r="C83" s="510"/>
      <c r="D83" s="511"/>
      <c r="E83" s="512" t="s">
        <v>628</v>
      </c>
      <c r="F83" s="510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2"/>
      <c r="X83" s="513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8"/>
      <c r="AO83" s="510"/>
      <c r="AP83" s="511"/>
      <c r="AQ83" s="511"/>
      <c r="AR83" s="511"/>
      <c r="AS83" s="512"/>
      <c r="AT83" s="513"/>
      <c r="AU83" s="511"/>
      <c r="AV83" s="511" t="s">
        <v>628</v>
      </c>
      <c r="AW83" s="511" t="s">
        <v>628</v>
      </c>
      <c r="AX83" s="511"/>
      <c r="AY83" s="511"/>
      <c r="AZ83" s="511"/>
      <c r="BA83" s="511"/>
    </row>
    <row r="84" spans="1:53" ht="18.75">
      <c r="A84" s="538" t="s">
        <v>749</v>
      </c>
      <c r="B84" s="31" t="s">
        <v>766</v>
      </c>
      <c r="C84" s="450"/>
      <c r="D84" s="443"/>
      <c r="E84" s="451" t="s">
        <v>628</v>
      </c>
      <c r="F84" s="450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51"/>
      <c r="X84" s="446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4"/>
      <c r="AO84" s="450"/>
      <c r="AP84" s="443"/>
      <c r="AQ84" s="443"/>
      <c r="AR84" s="443"/>
      <c r="AS84" s="451"/>
      <c r="AT84" s="446"/>
      <c r="AU84" s="443"/>
      <c r="AV84" s="443"/>
      <c r="AW84" s="443"/>
      <c r="AX84" s="443" t="s">
        <v>628</v>
      </c>
      <c r="AY84" s="443"/>
      <c r="AZ84" s="443"/>
      <c r="BA84" s="443"/>
    </row>
    <row r="85" spans="1:53" ht="18.75">
      <c r="A85" s="538" t="s">
        <v>750</v>
      </c>
      <c r="B85" s="31" t="s">
        <v>767</v>
      </c>
      <c r="C85" s="450"/>
      <c r="D85" s="443"/>
      <c r="E85" s="451" t="s">
        <v>628</v>
      </c>
      <c r="F85" s="450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51"/>
      <c r="X85" s="446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4"/>
      <c r="AO85" s="450"/>
      <c r="AP85" s="443"/>
      <c r="AQ85" s="443"/>
      <c r="AR85" s="443"/>
      <c r="AS85" s="451"/>
      <c r="AT85" s="446"/>
      <c r="AU85" s="443"/>
      <c r="AV85" s="443"/>
      <c r="AW85" s="443"/>
      <c r="AX85" s="443" t="s">
        <v>628</v>
      </c>
      <c r="AY85" s="443"/>
      <c r="AZ85" s="443"/>
      <c r="BA85" s="443"/>
    </row>
    <row r="86" spans="1:53" ht="18.75">
      <c r="A86" s="539" t="s">
        <v>751</v>
      </c>
      <c r="B86" s="509" t="s">
        <v>768</v>
      </c>
      <c r="C86" s="510"/>
      <c r="D86" s="511"/>
      <c r="E86" s="512" t="s">
        <v>628</v>
      </c>
      <c r="F86" s="510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2"/>
      <c r="X86" s="513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8"/>
      <c r="AO86" s="510"/>
      <c r="AP86" s="511"/>
      <c r="AQ86" s="511"/>
      <c r="AR86" s="511"/>
      <c r="AS86" s="512"/>
      <c r="AT86" s="513"/>
      <c r="AU86" s="511"/>
      <c r="AV86" s="511"/>
      <c r="AW86" s="511"/>
      <c r="AX86" s="511"/>
      <c r="AY86" s="511"/>
      <c r="AZ86" s="511"/>
      <c r="BA86" s="511" t="s">
        <v>628</v>
      </c>
    </row>
    <row r="87" spans="1:53" s="313" customFormat="1" ht="18.75">
      <c r="A87" s="539" t="s">
        <v>772</v>
      </c>
      <c r="B87" s="509" t="s">
        <v>790</v>
      </c>
      <c r="C87" s="510"/>
      <c r="D87" s="511"/>
      <c r="E87" s="512" t="s">
        <v>628</v>
      </c>
      <c r="F87" s="510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2"/>
      <c r="X87" s="513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8"/>
      <c r="AO87" s="510"/>
      <c r="AP87" s="511"/>
      <c r="AQ87" s="511"/>
      <c r="AR87" s="511"/>
      <c r="AS87" s="512"/>
      <c r="AT87" s="513"/>
      <c r="AU87" s="511"/>
      <c r="AV87" s="511"/>
      <c r="AW87" s="511"/>
      <c r="AX87" s="511"/>
      <c r="AY87" s="511" t="s">
        <v>628</v>
      </c>
      <c r="AZ87" s="511"/>
      <c r="BA87" s="511"/>
    </row>
    <row r="88" spans="1:53" ht="18.75">
      <c r="A88" s="538" t="s">
        <v>752</v>
      </c>
      <c r="B88" s="31" t="s">
        <v>771</v>
      </c>
      <c r="C88" s="450"/>
      <c r="D88" s="443"/>
      <c r="E88" s="451" t="s">
        <v>628</v>
      </c>
      <c r="F88" s="450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51"/>
      <c r="X88" s="446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3"/>
      <c r="AL88" s="443"/>
      <c r="AM88" s="443"/>
      <c r="AN88" s="444"/>
      <c r="AO88" s="450"/>
      <c r="AP88" s="443"/>
      <c r="AQ88" s="443"/>
      <c r="AR88" s="443"/>
      <c r="AS88" s="451"/>
      <c r="AT88" s="446"/>
      <c r="AU88" s="443"/>
      <c r="AV88" s="443"/>
      <c r="AW88" s="443"/>
      <c r="AX88" s="443"/>
      <c r="AY88" s="443"/>
      <c r="AZ88" s="443"/>
      <c r="BA88" s="443" t="s">
        <v>628</v>
      </c>
    </row>
    <row r="89" spans="1:53" ht="27">
      <c r="A89" s="538" t="s">
        <v>753</v>
      </c>
      <c r="B89" s="31" t="s">
        <v>769</v>
      </c>
      <c r="C89" s="450"/>
      <c r="D89" s="443"/>
      <c r="E89" s="451" t="s">
        <v>628</v>
      </c>
      <c r="F89" s="450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51"/>
      <c r="X89" s="446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443"/>
      <c r="AL89" s="443"/>
      <c r="AM89" s="443"/>
      <c r="AN89" s="444"/>
      <c r="AO89" s="450"/>
      <c r="AP89" s="443"/>
      <c r="AQ89" s="443"/>
      <c r="AR89" s="443"/>
      <c r="AS89" s="451"/>
      <c r="AT89" s="446"/>
      <c r="AU89" s="443"/>
      <c r="AV89" s="443"/>
      <c r="AW89" s="443"/>
      <c r="AX89" s="443"/>
      <c r="AY89" s="443"/>
      <c r="AZ89" s="443" t="s">
        <v>628</v>
      </c>
      <c r="BA89" s="443"/>
    </row>
    <row r="90" spans="1:53" ht="18.75">
      <c r="A90" s="539" t="s">
        <v>754</v>
      </c>
      <c r="B90" s="509" t="s">
        <v>770</v>
      </c>
      <c r="C90" s="510"/>
      <c r="D90" s="511"/>
      <c r="E90" s="512" t="s">
        <v>628</v>
      </c>
      <c r="F90" s="510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2"/>
      <c r="X90" s="513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1"/>
      <c r="AL90" s="511"/>
      <c r="AM90" s="511"/>
      <c r="AN90" s="518"/>
      <c r="AO90" s="510"/>
      <c r="AP90" s="511"/>
      <c r="AQ90" s="511"/>
      <c r="AR90" s="511"/>
      <c r="AS90" s="512"/>
      <c r="AT90" s="513"/>
      <c r="AU90" s="511"/>
      <c r="AV90" s="511"/>
      <c r="AW90" s="511"/>
      <c r="AX90" s="511"/>
      <c r="AY90" s="511"/>
      <c r="AZ90" s="511" t="s">
        <v>628</v>
      </c>
      <c r="BA90" s="511"/>
    </row>
  </sheetData>
  <sheetProtection/>
  <mergeCells count="7">
    <mergeCell ref="X1:BA1"/>
    <mergeCell ref="A1:A2"/>
    <mergeCell ref="B1:B2"/>
    <mergeCell ref="E1:E2"/>
    <mergeCell ref="D1:D2"/>
    <mergeCell ref="C1:C2"/>
    <mergeCell ref="F1:W1"/>
  </mergeCells>
  <printOptions/>
  <pageMargins left="0.31496062992125984" right="0.31496062992125984" top="0.35433070866141736" bottom="0.35433070866141736" header="0.31496062992125984" footer="0.31496062992125984"/>
  <pageSetup fitToHeight="0" fitToWidth="1" orientation="landscape" paperSize="9" scale="41" r:id="rId1"/>
  <rowBreaks count="1" manualBreakCount="1">
    <brk id="46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zoomScale="70" zoomScaleNormal="7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2" sqref="S52"/>
    </sheetView>
  </sheetViews>
  <sheetFormatPr defaultColWidth="9.140625" defaultRowHeight="15"/>
  <cols>
    <col min="1" max="1" width="38.7109375" style="313" bestFit="1" customWidth="1"/>
    <col min="2" max="2" width="70.8515625" style="313" bestFit="1" customWidth="1"/>
    <col min="3" max="3" width="3.421875" style="134" bestFit="1" customWidth="1"/>
    <col min="4" max="4" width="3.421875" style="134" customWidth="1"/>
    <col min="5" max="11" width="5.421875" style="134" bestFit="1" customWidth="1"/>
    <col min="12" max="12" width="5.421875" style="134" customWidth="1"/>
    <col min="13" max="21" width="5.421875" style="134" bestFit="1" customWidth="1"/>
    <col min="22" max="27" width="3.421875" style="134" bestFit="1" customWidth="1"/>
    <col min="28" max="32" width="3.28125" style="134" bestFit="1" customWidth="1"/>
    <col min="33" max="34" width="3.421875" style="134" bestFit="1" customWidth="1"/>
    <col min="35" max="16384" width="9.00390625" style="313" customWidth="1"/>
  </cols>
  <sheetData>
    <row r="1" spans="1:34" ht="13.5" customHeight="1">
      <c r="A1" s="676" t="s">
        <v>608</v>
      </c>
      <c r="B1" s="678" t="s">
        <v>609</v>
      </c>
      <c r="C1" s="684" t="s">
        <v>626</v>
      </c>
      <c r="D1" s="680" t="s">
        <v>776</v>
      </c>
      <c r="E1" s="674" t="s">
        <v>706</v>
      </c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</row>
    <row r="2" spans="1:34" ht="258.75" customHeight="1" thickBot="1">
      <c r="A2" s="677"/>
      <c r="B2" s="679"/>
      <c r="C2" s="685"/>
      <c r="D2" s="681"/>
      <c r="E2" s="462" t="s">
        <v>692</v>
      </c>
      <c r="F2" s="460" t="s">
        <v>693</v>
      </c>
      <c r="G2" s="460" t="s">
        <v>694</v>
      </c>
      <c r="H2" s="460" t="s">
        <v>695</v>
      </c>
      <c r="I2" s="460" t="s">
        <v>696</v>
      </c>
      <c r="J2" s="460" t="s">
        <v>697</v>
      </c>
      <c r="K2" s="460" t="s">
        <v>698</v>
      </c>
      <c r="L2" s="460" t="s">
        <v>773</v>
      </c>
      <c r="M2" s="460" t="s">
        <v>699</v>
      </c>
      <c r="N2" s="460" t="s">
        <v>774</v>
      </c>
      <c r="O2" s="460" t="s">
        <v>700</v>
      </c>
      <c r="P2" s="460" t="s">
        <v>701</v>
      </c>
      <c r="Q2" s="460" t="s">
        <v>702</v>
      </c>
      <c r="R2" s="460" t="s">
        <v>703</v>
      </c>
      <c r="S2" s="460" t="s">
        <v>704</v>
      </c>
      <c r="T2" s="460" t="s">
        <v>705</v>
      </c>
      <c r="U2" s="515" t="s">
        <v>775</v>
      </c>
      <c r="V2" s="552" t="s">
        <v>679</v>
      </c>
      <c r="W2" s="551" t="s">
        <v>681</v>
      </c>
      <c r="X2" s="551" t="s">
        <v>680</v>
      </c>
      <c r="Y2" s="551" t="s">
        <v>682</v>
      </c>
      <c r="Z2" s="550" t="s">
        <v>683</v>
      </c>
      <c r="AA2" s="525" t="s">
        <v>684</v>
      </c>
      <c r="AB2" s="460" t="s">
        <v>685</v>
      </c>
      <c r="AC2" s="460" t="s">
        <v>686</v>
      </c>
      <c r="AD2" s="460" t="s">
        <v>687</v>
      </c>
      <c r="AE2" s="460" t="s">
        <v>688</v>
      </c>
      <c r="AF2" s="460" t="s">
        <v>689</v>
      </c>
      <c r="AG2" s="551" t="s">
        <v>690</v>
      </c>
      <c r="AH2" s="551" t="s">
        <v>691</v>
      </c>
    </row>
    <row r="3" spans="1:34" ht="27.75" thickTop="1">
      <c r="A3" s="539" t="s">
        <v>707</v>
      </c>
      <c r="B3" s="509" t="s">
        <v>713</v>
      </c>
      <c r="C3" s="510"/>
      <c r="D3" s="512"/>
      <c r="E3" s="513" t="s">
        <v>628</v>
      </c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8"/>
      <c r="V3" s="510"/>
      <c r="W3" s="511"/>
      <c r="X3" s="511"/>
      <c r="Y3" s="511"/>
      <c r="Z3" s="512"/>
      <c r="AA3" s="513"/>
      <c r="AB3" s="511"/>
      <c r="AC3" s="511"/>
      <c r="AD3" s="511"/>
      <c r="AE3" s="511"/>
      <c r="AF3" s="511"/>
      <c r="AG3" s="511"/>
      <c r="AH3" s="511"/>
    </row>
    <row r="4" spans="1:34" ht="27">
      <c r="A4" s="539" t="s">
        <v>708</v>
      </c>
      <c r="B4" s="509" t="s">
        <v>714</v>
      </c>
      <c r="C4" s="510"/>
      <c r="D4" s="512"/>
      <c r="E4" s="513"/>
      <c r="F4" s="511" t="s">
        <v>628</v>
      </c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8"/>
      <c r="V4" s="510"/>
      <c r="W4" s="511"/>
      <c r="X4" s="511"/>
      <c r="Y4" s="511"/>
      <c r="Z4" s="512"/>
      <c r="AA4" s="513"/>
      <c r="AB4" s="511"/>
      <c r="AC4" s="511"/>
      <c r="AD4" s="511"/>
      <c r="AE4" s="511"/>
      <c r="AF4" s="511"/>
      <c r="AG4" s="511"/>
      <c r="AH4" s="511"/>
    </row>
    <row r="5" spans="1:34" ht="27">
      <c r="A5" s="539" t="s">
        <v>709</v>
      </c>
      <c r="B5" s="509" t="s">
        <v>715</v>
      </c>
      <c r="C5" s="510"/>
      <c r="D5" s="512"/>
      <c r="E5" s="513"/>
      <c r="F5" s="511"/>
      <c r="G5" s="511" t="s">
        <v>628</v>
      </c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8"/>
      <c r="V5" s="510"/>
      <c r="W5" s="511"/>
      <c r="X5" s="511"/>
      <c r="Y5" s="511"/>
      <c r="Z5" s="512"/>
      <c r="AA5" s="513"/>
      <c r="AB5" s="511"/>
      <c r="AC5" s="511"/>
      <c r="AD5" s="511"/>
      <c r="AE5" s="511"/>
      <c r="AF5" s="511"/>
      <c r="AG5" s="511"/>
      <c r="AH5" s="511"/>
    </row>
    <row r="6" spans="1:34" ht="27">
      <c r="A6" s="539" t="s">
        <v>710</v>
      </c>
      <c r="B6" s="509" t="s">
        <v>716</v>
      </c>
      <c r="C6" s="510"/>
      <c r="D6" s="512"/>
      <c r="E6" s="513"/>
      <c r="F6" s="511"/>
      <c r="G6" s="511"/>
      <c r="H6" s="511" t="s">
        <v>628</v>
      </c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8"/>
      <c r="V6" s="510"/>
      <c r="W6" s="511"/>
      <c r="X6" s="511"/>
      <c r="Y6" s="511"/>
      <c r="Z6" s="512"/>
      <c r="AA6" s="513"/>
      <c r="AB6" s="511"/>
      <c r="AC6" s="511"/>
      <c r="AD6" s="511"/>
      <c r="AE6" s="511"/>
      <c r="AF6" s="511"/>
      <c r="AG6" s="511"/>
      <c r="AH6" s="511"/>
    </row>
    <row r="7" spans="1:34" ht="27">
      <c r="A7" s="539" t="s">
        <v>711</v>
      </c>
      <c r="B7" s="509" t="s">
        <v>714</v>
      </c>
      <c r="C7" s="510"/>
      <c r="D7" s="512"/>
      <c r="E7" s="513"/>
      <c r="F7" s="511"/>
      <c r="G7" s="511"/>
      <c r="H7" s="511"/>
      <c r="I7" s="511" t="s">
        <v>628</v>
      </c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8"/>
      <c r="V7" s="510"/>
      <c r="W7" s="511"/>
      <c r="X7" s="511"/>
      <c r="Y7" s="511"/>
      <c r="Z7" s="512"/>
      <c r="AA7" s="513"/>
      <c r="AB7" s="511"/>
      <c r="AC7" s="511"/>
      <c r="AD7" s="511"/>
      <c r="AE7" s="511"/>
      <c r="AF7" s="511"/>
      <c r="AG7" s="511"/>
      <c r="AH7" s="511"/>
    </row>
    <row r="8" spans="1:34" ht="18.75">
      <c r="A8" s="538" t="s">
        <v>594</v>
      </c>
      <c r="B8" s="31" t="s">
        <v>599</v>
      </c>
      <c r="C8" s="553"/>
      <c r="D8" s="452"/>
      <c r="E8" s="547" t="s">
        <v>628</v>
      </c>
      <c r="F8" s="548" t="s">
        <v>628</v>
      </c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444"/>
      <c r="V8" s="553"/>
      <c r="W8" s="548"/>
      <c r="X8" s="548"/>
      <c r="Y8" s="548"/>
      <c r="Z8" s="554"/>
      <c r="AA8" s="547"/>
      <c r="AB8" s="548"/>
      <c r="AC8" s="548"/>
      <c r="AD8" s="548"/>
      <c r="AE8" s="548"/>
      <c r="AF8" s="548"/>
      <c r="AG8" s="548"/>
      <c r="AH8" s="548"/>
    </row>
    <row r="9" spans="1:34" ht="18.75">
      <c r="A9" s="538" t="s">
        <v>595</v>
      </c>
      <c r="B9" s="31" t="s">
        <v>787</v>
      </c>
      <c r="C9" s="553"/>
      <c r="D9" s="452"/>
      <c r="E9" s="547"/>
      <c r="F9" s="548"/>
      <c r="G9" s="548" t="s">
        <v>628</v>
      </c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444"/>
      <c r="V9" s="553"/>
      <c r="W9" s="548"/>
      <c r="X9" s="548"/>
      <c r="Y9" s="548"/>
      <c r="Z9" s="554"/>
      <c r="AA9" s="547"/>
      <c r="AB9" s="548"/>
      <c r="AC9" s="548"/>
      <c r="AD9" s="548"/>
      <c r="AE9" s="548"/>
      <c r="AF9" s="548"/>
      <c r="AG9" s="548"/>
      <c r="AH9" s="548"/>
    </row>
    <row r="10" spans="1:34" ht="18.75">
      <c r="A10" s="538" t="s">
        <v>596</v>
      </c>
      <c r="B10" s="31" t="s">
        <v>788</v>
      </c>
      <c r="C10" s="553"/>
      <c r="D10" s="452"/>
      <c r="E10" s="547"/>
      <c r="F10" s="548"/>
      <c r="G10" s="548"/>
      <c r="H10" s="548" t="s">
        <v>628</v>
      </c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444"/>
      <c r="V10" s="553"/>
      <c r="W10" s="548"/>
      <c r="X10" s="548"/>
      <c r="Y10" s="548"/>
      <c r="Z10" s="554"/>
      <c r="AA10" s="547"/>
      <c r="AB10" s="548"/>
      <c r="AC10" s="548"/>
      <c r="AD10" s="548"/>
      <c r="AE10" s="548"/>
      <c r="AF10" s="548"/>
      <c r="AG10" s="548"/>
      <c r="AH10" s="548"/>
    </row>
    <row r="11" spans="1:34" ht="19.5" thickBot="1">
      <c r="A11" s="540" t="s">
        <v>597</v>
      </c>
      <c r="B11" s="478" t="s">
        <v>789</v>
      </c>
      <c r="C11" s="479"/>
      <c r="D11" s="481"/>
      <c r="E11" s="483"/>
      <c r="F11" s="480"/>
      <c r="G11" s="480"/>
      <c r="H11" s="480"/>
      <c r="I11" s="480" t="s">
        <v>628</v>
      </c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519"/>
      <c r="V11" s="479"/>
      <c r="W11" s="480"/>
      <c r="X11" s="480"/>
      <c r="Y11" s="480"/>
      <c r="Z11" s="482"/>
      <c r="AA11" s="483"/>
      <c r="AB11" s="480"/>
      <c r="AC11" s="480"/>
      <c r="AD11" s="480"/>
      <c r="AE11" s="480"/>
      <c r="AF11" s="480"/>
      <c r="AG11" s="480"/>
      <c r="AH11" s="480"/>
    </row>
    <row r="12" spans="1:34" ht="18.75">
      <c r="A12" s="539" t="s">
        <v>712</v>
      </c>
      <c r="B12" s="509" t="s">
        <v>717</v>
      </c>
      <c r="C12" s="510"/>
      <c r="D12" s="512"/>
      <c r="E12" s="513"/>
      <c r="F12" s="511"/>
      <c r="G12" s="511"/>
      <c r="H12" s="511"/>
      <c r="I12" s="511"/>
      <c r="J12" s="511" t="s">
        <v>628</v>
      </c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8"/>
      <c r="V12" s="510"/>
      <c r="W12" s="511"/>
      <c r="X12" s="511"/>
      <c r="Y12" s="511"/>
      <c r="Z12" s="512"/>
      <c r="AA12" s="513"/>
      <c r="AB12" s="511"/>
      <c r="AC12" s="511"/>
      <c r="AD12" s="511"/>
      <c r="AE12" s="511"/>
      <c r="AF12" s="511"/>
      <c r="AG12" s="511"/>
      <c r="AH12" s="511"/>
    </row>
    <row r="13" spans="1:34" ht="27">
      <c r="A13" s="539" t="s">
        <v>718</v>
      </c>
      <c r="B13" s="509" t="s">
        <v>723</v>
      </c>
      <c r="C13" s="510"/>
      <c r="D13" s="512"/>
      <c r="E13" s="513"/>
      <c r="F13" s="511"/>
      <c r="G13" s="511"/>
      <c r="H13" s="511"/>
      <c r="I13" s="511"/>
      <c r="J13" s="511"/>
      <c r="K13" s="511" t="s">
        <v>628</v>
      </c>
      <c r="L13" s="511"/>
      <c r="M13" s="511"/>
      <c r="N13" s="511"/>
      <c r="O13" s="511"/>
      <c r="P13" s="511"/>
      <c r="Q13" s="511"/>
      <c r="R13" s="511"/>
      <c r="S13" s="511"/>
      <c r="T13" s="511"/>
      <c r="U13" s="518"/>
      <c r="V13" s="510"/>
      <c r="W13" s="511"/>
      <c r="X13" s="511"/>
      <c r="Y13" s="511"/>
      <c r="Z13" s="512"/>
      <c r="AA13" s="513"/>
      <c r="AB13" s="511"/>
      <c r="AC13" s="511"/>
      <c r="AD13" s="511"/>
      <c r="AE13" s="511"/>
      <c r="AF13" s="511"/>
      <c r="AG13" s="511"/>
      <c r="AH13" s="511"/>
    </row>
    <row r="14" spans="1:34" ht="27">
      <c r="A14" s="539" t="s">
        <v>719</v>
      </c>
      <c r="B14" s="509" t="s">
        <v>724</v>
      </c>
      <c r="C14" s="510"/>
      <c r="D14" s="512"/>
      <c r="E14" s="513"/>
      <c r="F14" s="511"/>
      <c r="G14" s="511"/>
      <c r="H14" s="511"/>
      <c r="I14" s="511"/>
      <c r="J14" s="511"/>
      <c r="K14" s="511"/>
      <c r="L14" s="511" t="s">
        <v>628</v>
      </c>
      <c r="M14" s="511"/>
      <c r="N14" s="511"/>
      <c r="O14" s="511"/>
      <c r="P14" s="511"/>
      <c r="Q14" s="511"/>
      <c r="R14" s="511"/>
      <c r="S14" s="511"/>
      <c r="T14" s="511"/>
      <c r="U14" s="518"/>
      <c r="V14" s="510"/>
      <c r="W14" s="511"/>
      <c r="X14" s="511"/>
      <c r="Y14" s="511"/>
      <c r="Z14" s="512"/>
      <c r="AA14" s="513"/>
      <c r="AB14" s="511"/>
      <c r="AC14" s="511"/>
      <c r="AD14" s="511"/>
      <c r="AE14" s="511"/>
      <c r="AF14" s="511"/>
      <c r="AG14" s="511"/>
      <c r="AH14" s="511"/>
    </row>
    <row r="15" spans="1:34" ht="27">
      <c r="A15" s="539" t="s">
        <v>720</v>
      </c>
      <c r="B15" s="509" t="s">
        <v>724</v>
      </c>
      <c r="C15" s="510"/>
      <c r="D15" s="512"/>
      <c r="E15" s="513"/>
      <c r="F15" s="511"/>
      <c r="G15" s="511"/>
      <c r="H15" s="511"/>
      <c r="I15" s="511"/>
      <c r="J15" s="511"/>
      <c r="K15" s="511"/>
      <c r="L15" s="511"/>
      <c r="M15" s="511" t="s">
        <v>628</v>
      </c>
      <c r="N15" s="511"/>
      <c r="O15" s="511"/>
      <c r="P15" s="511"/>
      <c r="Q15" s="511"/>
      <c r="R15" s="511"/>
      <c r="S15" s="511"/>
      <c r="T15" s="511"/>
      <c r="U15" s="518"/>
      <c r="V15" s="510"/>
      <c r="W15" s="511"/>
      <c r="X15" s="511"/>
      <c r="Y15" s="511"/>
      <c r="Z15" s="512"/>
      <c r="AA15" s="513"/>
      <c r="AB15" s="511"/>
      <c r="AC15" s="511"/>
      <c r="AD15" s="511"/>
      <c r="AE15" s="511"/>
      <c r="AF15" s="511"/>
      <c r="AG15" s="511"/>
      <c r="AH15" s="511"/>
    </row>
    <row r="16" spans="1:34" ht="18.75">
      <c r="A16" s="538" t="s">
        <v>598</v>
      </c>
      <c r="B16" s="31" t="s">
        <v>784</v>
      </c>
      <c r="C16" s="553"/>
      <c r="D16" s="452"/>
      <c r="E16" s="547"/>
      <c r="F16" s="548"/>
      <c r="G16" s="548"/>
      <c r="H16" s="548"/>
      <c r="I16" s="548"/>
      <c r="J16" s="548" t="s">
        <v>628</v>
      </c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444"/>
      <c r="V16" s="553"/>
      <c r="W16" s="548"/>
      <c r="X16" s="548"/>
      <c r="Y16" s="548"/>
      <c r="Z16" s="554"/>
      <c r="AA16" s="547"/>
      <c r="AB16" s="548"/>
      <c r="AC16" s="548"/>
      <c r="AD16" s="548"/>
      <c r="AE16" s="548"/>
      <c r="AF16" s="548"/>
      <c r="AG16" s="548"/>
      <c r="AH16" s="548"/>
    </row>
    <row r="17" spans="1:34" ht="18.75">
      <c r="A17" s="538" t="s">
        <v>602</v>
      </c>
      <c r="B17" s="31" t="s">
        <v>783</v>
      </c>
      <c r="C17" s="553"/>
      <c r="D17" s="452"/>
      <c r="E17" s="547"/>
      <c r="F17" s="548"/>
      <c r="G17" s="548"/>
      <c r="H17" s="548"/>
      <c r="I17" s="548"/>
      <c r="J17" s="548"/>
      <c r="K17" s="548" t="s">
        <v>628</v>
      </c>
      <c r="L17" s="548"/>
      <c r="M17" s="548"/>
      <c r="N17" s="548"/>
      <c r="O17" s="548"/>
      <c r="P17" s="548"/>
      <c r="Q17" s="548"/>
      <c r="R17" s="548"/>
      <c r="S17" s="548"/>
      <c r="T17" s="548"/>
      <c r="U17" s="444"/>
      <c r="V17" s="553"/>
      <c r="W17" s="548"/>
      <c r="X17" s="548"/>
      <c r="Y17" s="548"/>
      <c r="Z17" s="554"/>
      <c r="AA17" s="547"/>
      <c r="AB17" s="548"/>
      <c r="AC17" s="548"/>
      <c r="AD17" s="548"/>
      <c r="AE17" s="548"/>
      <c r="AF17" s="548"/>
      <c r="AG17" s="548"/>
      <c r="AH17" s="548"/>
    </row>
    <row r="18" spans="1:34" ht="18.75">
      <c r="A18" s="538" t="s">
        <v>791</v>
      </c>
      <c r="B18" s="31" t="s">
        <v>782</v>
      </c>
      <c r="C18" s="553"/>
      <c r="D18" s="452"/>
      <c r="E18" s="547"/>
      <c r="F18" s="548"/>
      <c r="G18" s="548"/>
      <c r="H18" s="548"/>
      <c r="I18" s="548"/>
      <c r="J18" s="548"/>
      <c r="K18" s="548"/>
      <c r="L18" s="548" t="s">
        <v>628</v>
      </c>
      <c r="M18" s="548"/>
      <c r="N18" s="548"/>
      <c r="O18" s="548"/>
      <c r="P18" s="548"/>
      <c r="Q18" s="548"/>
      <c r="R18" s="548"/>
      <c r="S18" s="548"/>
      <c r="T18" s="548"/>
      <c r="U18" s="444"/>
      <c r="V18" s="553"/>
      <c r="W18" s="548"/>
      <c r="X18" s="548"/>
      <c r="Y18" s="548"/>
      <c r="Z18" s="554"/>
      <c r="AA18" s="547"/>
      <c r="AB18" s="548"/>
      <c r="AC18" s="548"/>
      <c r="AD18" s="548"/>
      <c r="AE18" s="548"/>
      <c r="AF18" s="548"/>
      <c r="AG18" s="548"/>
      <c r="AH18" s="548"/>
    </row>
    <row r="19" spans="1:34" ht="18.75">
      <c r="A19" s="542" t="s">
        <v>603</v>
      </c>
      <c r="B19" s="484" t="s">
        <v>781</v>
      </c>
      <c r="C19" s="485"/>
      <c r="D19" s="487"/>
      <c r="E19" s="489"/>
      <c r="F19" s="486"/>
      <c r="G19" s="486"/>
      <c r="H19" s="486"/>
      <c r="I19" s="486"/>
      <c r="J19" s="486"/>
      <c r="K19" s="486"/>
      <c r="L19" s="486"/>
      <c r="M19" s="486" t="s">
        <v>628</v>
      </c>
      <c r="N19" s="486"/>
      <c r="O19" s="486"/>
      <c r="P19" s="486"/>
      <c r="Q19" s="486"/>
      <c r="R19" s="486"/>
      <c r="S19" s="486"/>
      <c r="T19" s="486"/>
      <c r="U19" s="521"/>
      <c r="V19" s="485"/>
      <c r="W19" s="486"/>
      <c r="X19" s="486"/>
      <c r="Y19" s="486"/>
      <c r="Z19" s="488"/>
      <c r="AA19" s="489"/>
      <c r="AB19" s="486"/>
      <c r="AC19" s="486"/>
      <c r="AD19" s="486"/>
      <c r="AE19" s="486"/>
      <c r="AF19" s="486"/>
      <c r="AG19" s="486"/>
      <c r="AH19" s="486"/>
    </row>
    <row r="20" spans="1:34" ht="27">
      <c r="A20" s="539" t="s">
        <v>721</v>
      </c>
      <c r="B20" s="509" t="s">
        <v>725</v>
      </c>
      <c r="C20" s="510"/>
      <c r="D20" s="512"/>
      <c r="E20" s="513"/>
      <c r="F20" s="511"/>
      <c r="G20" s="511"/>
      <c r="H20" s="511"/>
      <c r="I20" s="511"/>
      <c r="J20" s="511"/>
      <c r="K20" s="511"/>
      <c r="L20" s="511"/>
      <c r="M20" s="511"/>
      <c r="N20" s="511" t="s">
        <v>628</v>
      </c>
      <c r="O20" s="511"/>
      <c r="P20" s="511"/>
      <c r="Q20" s="511"/>
      <c r="R20" s="511"/>
      <c r="S20" s="511"/>
      <c r="T20" s="511"/>
      <c r="U20" s="518"/>
      <c r="V20" s="510"/>
      <c r="W20" s="511"/>
      <c r="X20" s="511"/>
      <c r="Y20" s="511"/>
      <c r="Z20" s="512"/>
      <c r="AA20" s="513"/>
      <c r="AB20" s="511"/>
      <c r="AC20" s="511"/>
      <c r="AD20" s="511"/>
      <c r="AE20" s="511"/>
      <c r="AF20" s="511"/>
      <c r="AG20" s="511"/>
      <c r="AH20" s="511"/>
    </row>
    <row r="21" spans="1:34" ht="27">
      <c r="A21" s="539" t="s">
        <v>722</v>
      </c>
      <c r="B21" s="509" t="s">
        <v>726</v>
      </c>
      <c r="C21" s="510"/>
      <c r="D21" s="512"/>
      <c r="E21" s="513"/>
      <c r="F21" s="511"/>
      <c r="G21" s="511"/>
      <c r="H21" s="511"/>
      <c r="I21" s="511"/>
      <c r="J21" s="511"/>
      <c r="K21" s="511"/>
      <c r="L21" s="511"/>
      <c r="M21" s="511"/>
      <c r="N21" s="511"/>
      <c r="O21" s="511" t="s">
        <v>628</v>
      </c>
      <c r="P21" s="511"/>
      <c r="Q21" s="511"/>
      <c r="R21" s="511"/>
      <c r="S21" s="511"/>
      <c r="T21" s="511"/>
      <c r="U21" s="518"/>
      <c r="V21" s="510"/>
      <c r="W21" s="511"/>
      <c r="X21" s="511"/>
      <c r="Y21" s="511"/>
      <c r="Z21" s="512"/>
      <c r="AA21" s="513"/>
      <c r="AB21" s="511"/>
      <c r="AC21" s="511"/>
      <c r="AD21" s="511"/>
      <c r="AE21" s="511"/>
      <c r="AF21" s="511"/>
      <c r="AG21" s="511"/>
      <c r="AH21" s="511"/>
    </row>
    <row r="22" spans="1:34" ht="27">
      <c r="A22" s="539" t="s">
        <v>727</v>
      </c>
      <c r="B22" s="509" t="s">
        <v>728</v>
      </c>
      <c r="C22" s="510"/>
      <c r="D22" s="512"/>
      <c r="E22" s="513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 t="s">
        <v>628</v>
      </c>
      <c r="Q22" s="511"/>
      <c r="R22" s="511"/>
      <c r="S22" s="511"/>
      <c r="T22" s="511"/>
      <c r="U22" s="518"/>
      <c r="V22" s="510"/>
      <c r="W22" s="511"/>
      <c r="X22" s="511"/>
      <c r="Y22" s="511"/>
      <c r="Z22" s="512"/>
      <c r="AA22" s="513"/>
      <c r="AB22" s="511"/>
      <c r="AC22" s="511"/>
      <c r="AD22" s="511"/>
      <c r="AE22" s="511"/>
      <c r="AF22" s="511"/>
      <c r="AG22" s="511"/>
      <c r="AH22" s="511"/>
    </row>
    <row r="23" spans="1:34" ht="18.75">
      <c r="A23" s="538" t="s">
        <v>600</v>
      </c>
      <c r="B23" s="31" t="s">
        <v>604</v>
      </c>
      <c r="C23" s="553"/>
      <c r="D23" s="452"/>
      <c r="E23" s="547"/>
      <c r="F23" s="548"/>
      <c r="G23" s="548"/>
      <c r="H23" s="548"/>
      <c r="I23" s="548"/>
      <c r="J23" s="548"/>
      <c r="K23" s="548"/>
      <c r="L23" s="548"/>
      <c r="M23" s="548"/>
      <c r="N23" s="548" t="s">
        <v>628</v>
      </c>
      <c r="O23" s="548"/>
      <c r="P23" s="548"/>
      <c r="Q23" s="548"/>
      <c r="R23" s="548"/>
      <c r="S23" s="548"/>
      <c r="T23" s="548"/>
      <c r="U23" s="444"/>
      <c r="V23" s="553"/>
      <c r="W23" s="548"/>
      <c r="X23" s="548"/>
      <c r="Y23" s="548"/>
      <c r="Z23" s="554"/>
      <c r="AA23" s="547"/>
      <c r="AB23" s="548"/>
      <c r="AC23" s="548"/>
      <c r="AD23" s="548"/>
      <c r="AE23" s="548"/>
      <c r="AF23" s="548"/>
      <c r="AG23" s="548"/>
      <c r="AH23" s="548"/>
    </row>
    <row r="24" spans="1:34" ht="18.75">
      <c r="A24" s="538" t="s">
        <v>601</v>
      </c>
      <c r="B24" s="31" t="s">
        <v>605</v>
      </c>
      <c r="C24" s="553"/>
      <c r="D24" s="452"/>
      <c r="E24" s="547"/>
      <c r="F24" s="548"/>
      <c r="G24" s="548"/>
      <c r="H24" s="548"/>
      <c r="I24" s="548"/>
      <c r="J24" s="548"/>
      <c r="K24" s="548"/>
      <c r="L24" s="548"/>
      <c r="M24" s="548"/>
      <c r="N24" s="548"/>
      <c r="O24" s="548" t="s">
        <v>628</v>
      </c>
      <c r="P24" s="548"/>
      <c r="Q24" s="548"/>
      <c r="R24" s="548"/>
      <c r="S24" s="548"/>
      <c r="T24" s="548"/>
      <c r="U24" s="444"/>
      <c r="V24" s="553"/>
      <c r="W24" s="548"/>
      <c r="X24" s="548"/>
      <c r="Y24" s="548"/>
      <c r="Z24" s="554"/>
      <c r="AA24" s="547"/>
      <c r="AB24" s="548"/>
      <c r="AC24" s="548"/>
      <c r="AD24" s="548"/>
      <c r="AE24" s="548"/>
      <c r="AF24" s="548"/>
      <c r="AG24" s="548"/>
      <c r="AH24" s="548"/>
    </row>
    <row r="25" spans="1:34" ht="19.5" thickBot="1">
      <c r="A25" s="540" t="s">
        <v>793</v>
      </c>
      <c r="B25" s="478" t="s">
        <v>780</v>
      </c>
      <c r="C25" s="479"/>
      <c r="D25" s="481"/>
      <c r="E25" s="483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 t="s">
        <v>628</v>
      </c>
      <c r="Q25" s="480"/>
      <c r="R25" s="480"/>
      <c r="S25" s="480"/>
      <c r="T25" s="480"/>
      <c r="U25" s="519"/>
      <c r="V25" s="479"/>
      <c r="W25" s="480"/>
      <c r="X25" s="480"/>
      <c r="Y25" s="480"/>
      <c r="Z25" s="482"/>
      <c r="AA25" s="483"/>
      <c r="AB25" s="480"/>
      <c r="AC25" s="480"/>
      <c r="AD25" s="480"/>
      <c r="AE25" s="480"/>
      <c r="AF25" s="480"/>
      <c r="AG25" s="480"/>
      <c r="AH25" s="480"/>
    </row>
    <row r="26" spans="1:34" ht="27">
      <c r="A26" s="539" t="s">
        <v>729</v>
      </c>
      <c r="B26" s="509" t="s">
        <v>734</v>
      </c>
      <c r="C26" s="510"/>
      <c r="D26" s="512"/>
      <c r="E26" s="513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 t="s">
        <v>628</v>
      </c>
      <c r="R26" s="511"/>
      <c r="S26" s="511"/>
      <c r="T26" s="511"/>
      <c r="U26" s="518"/>
      <c r="V26" s="510"/>
      <c r="W26" s="511"/>
      <c r="X26" s="511"/>
      <c r="Y26" s="511"/>
      <c r="Z26" s="512"/>
      <c r="AA26" s="513"/>
      <c r="AB26" s="511"/>
      <c r="AC26" s="511"/>
      <c r="AD26" s="511"/>
      <c r="AE26" s="511"/>
      <c r="AF26" s="511"/>
      <c r="AG26" s="511"/>
      <c r="AH26" s="511"/>
    </row>
    <row r="27" spans="1:34" ht="27">
      <c r="A27" s="539" t="s">
        <v>730</v>
      </c>
      <c r="B27" s="509" t="s">
        <v>733</v>
      </c>
      <c r="C27" s="510"/>
      <c r="D27" s="512"/>
      <c r="E27" s="513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 t="s">
        <v>628</v>
      </c>
      <c r="S27" s="511"/>
      <c r="T27" s="511"/>
      <c r="U27" s="518"/>
      <c r="V27" s="510"/>
      <c r="W27" s="511"/>
      <c r="X27" s="511"/>
      <c r="Y27" s="511"/>
      <c r="Z27" s="512"/>
      <c r="AA27" s="513"/>
      <c r="AB27" s="511"/>
      <c r="AC27" s="511"/>
      <c r="AD27" s="511"/>
      <c r="AE27" s="511"/>
      <c r="AF27" s="511"/>
      <c r="AG27" s="511"/>
      <c r="AH27" s="511"/>
    </row>
    <row r="28" spans="1:34" ht="27">
      <c r="A28" s="539" t="s">
        <v>731</v>
      </c>
      <c r="B28" s="509" t="s">
        <v>732</v>
      </c>
      <c r="C28" s="510"/>
      <c r="D28" s="512"/>
      <c r="E28" s="513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 t="s">
        <v>628</v>
      </c>
      <c r="T28" s="511"/>
      <c r="U28" s="518"/>
      <c r="V28" s="510"/>
      <c r="W28" s="511"/>
      <c r="X28" s="511"/>
      <c r="Y28" s="511"/>
      <c r="Z28" s="512"/>
      <c r="AA28" s="513"/>
      <c r="AB28" s="511"/>
      <c r="AC28" s="511"/>
      <c r="AD28" s="511"/>
      <c r="AE28" s="511"/>
      <c r="AF28" s="511"/>
      <c r="AG28" s="511"/>
      <c r="AH28" s="511"/>
    </row>
    <row r="29" spans="1:34" ht="18.75">
      <c r="A29" s="538" t="s">
        <v>606</v>
      </c>
      <c r="B29" s="31" t="s">
        <v>777</v>
      </c>
      <c r="C29" s="553"/>
      <c r="D29" s="452"/>
      <c r="E29" s="547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 t="s">
        <v>628</v>
      </c>
      <c r="R29" s="548"/>
      <c r="S29" s="548"/>
      <c r="T29" s="548"/>
      <c r="U29" s="444"/>
      <c r="V29" s="553"/>
      <c r="W29" s="548"/>
      <c r="X29" s="548"/>
      <c r="Y29" s="548"/>
      <c r="Z29" s="554"/>
      <c r="AA29" s="547"/>
      <c r="AB29" s="548"/>
      <c r="AC29" s="548"/>
      <c r="AD29" s="548"/>
      <c r="AE29" s="548"/>
      <c r="AF29" s="548"/>
      <c r="AG29" s="548"/>
      <c r="AH29" s="548"/>
    </row>
    <row r="30" spans="1:34" ht="18.75">
      <c r="A30" s="538" t="s">
        <v>607</v>
      </c>
      <c r="B30" s="31" t="s">
        <v>778</v>
      </c>
      <c r="C30" s="553"/>
      <c r="D30" s="452"/>
      <c r="E30" s="547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 t="s">
        <v>628</v>
      </c>
      <c r="S30" s="548"/>
      <c r="T30" s="548"/>
      <c r="U30" s="444"/>
      <c r="V30" s="553"/>
      <c r="W30" s="548"/>
      <c r="X30" s="548"/>
      <c r="Y30" s="548"/>
      <c r="Z30" s="554"/>
      <c r="AA30" s="547"/>
      <c r="AB30" s="548"/>
      <c r="AC30" s="548"/>
      <c r="AD30" s="548"/>
      <c r="AE30" s="548"/>
      <c r="AF30" s="548"/>
      <c r="AG30" s="548"/>
      <c r="AH30" s="548"/>
    </row>
    <row r="31" spans="1:34" ht="19.5" thickBot="1">
      <c r="A31" s="540" t="s">
        <v>610</v>
      </c>
      <c r="B31" s="478" t="s">
        <v>779</v>
      </c>
      <c r="C31" s="479"/>
      <c r="D31" s="481"/>
      <c r="E31" s="483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 t="s">
        <v>628</v>
      </c>
      <c r="T31" s="480"/>
      <c r="U31" s="519"/>
      <c r="V31" s="479"/>
      <c r="W31" s="480"/>
      <c r="X31" s="480"/>
      <c r="Y31" s="480"/>
      <c r="Z31" s="482"/>
      <c r="AA31" s="483"/>
      <c r="AB31" s="480"/>
      <c r="AC31" s="480"/>
      <c r="AD31" s="480"/>
      <c r="AE31" s="480"/>
      <c r="AF31" s="480"/>
      <c r="AG31" s="480"/>
      <c r="AH31" s="480"/>
    </row>
    <row r="32" spans="1:34" ht="27">
      <c r="A32" s="539" t="s">
        <v>735</v>
      </c>
      <c r="B32" s="509" t="s">
        <v>738</v>
      </c>
      <c r="C32" s="510"/>
      <c r="D32" s="512"/>
      <c r="E32" s="513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 t="s">
        <v>628</v>
      </c>
      <c r="U32" s="518"/>
      <c r="V32" s="510"/>
      <c r="W32" s="511"/>
      <c r="X32" s="511"/>
      <c r="Y32" s="511"/>
      <c r="Z32" s="512"/>
      <c r="AA32" s="513"/>
      <c r="AB32" s="511"/>
      <c r="AC32" s="511"/>
      <c r="AD32" s="511"/>
      <c r="AE32" s="511"/>
      <c r="AF32" s="511"/>
      <c r="AG32" s="511"/>
      <c r="AH32" s="511"/>
    </row>
    <row r="33" spans="1:34" ht="27">
      <c r="A33" s="539" t="s">
        <v>736</v>
      </c>
      <c r="B33" s="509" t="s">
        <v>737</v>
      </c>
      <c r="C33" s="510"/>
      <c r="D33" s="512"/>
      <c r="E33" s="513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8" t="s">
        <v>628</v>
      </c>
      <c r="V33" s="510"/>
      <c r="W33" s="511"/>
      <c r="X33" s="511"/>
      <c r="Y33" s="511"/>
      <c r="Z33" s="512"/>
      <c r="AA33" s="513"/>
      <c r="AB33" s="511"/>
      <c r="AC33" s="511"/>
      <c r="AD33" s="511"/>
      <c r="AE33" s="511"/>
      <c r="AF33" s="511"/>
      <c r="AG33" s="511"/>
      <c r="AH33" s="511"/>
    </row>
    <row r="34" spans="1:34" ht="18.75">
      <c r="A34" s="538" t="s">
        <v>611</v>
      </c>
      <c r="B34" s="465" t="s">
        <v>785</v>
      </c>
      <c r="C34" s="553"/>
      <c r="D34" s="452"/>
      <c r="E34" s="547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 t="s">
        <v>628</v>
      </c>
      <c r="U34" s="444"/>
      <c r="V34" s="553"/>
      <c r="W34" s="548"/>
      <c r="X34" s="548"/>
      <c r="Y34" s="548"/>
      <c r="Z34" s="554"/>
      <c r="AA34" s="547"/>
      <c r="AB34" s="548"/>
      <c r="AC34" s="548"/>
      <c r="AD34" s="548"/>
      <c r="AE34" s="548"/>
      <c r="AF34" s="548"/>
      <c r="AG34" s="548"/>
      <c r="AH34" s="548"/>
    </row>
    <row r="35" spans="1:34" ht="18.75">
      <c r="A35" s="538" t="s">
        <v>612</v>
      </c>
      <c r="B35" s="465" t="s">
        <v>786</v>
      </c>
      <c r="C35" s="553"/>
      <c r="D35" s="452"/>
      <c r="E35" s="547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444" t="s">
        <v>628</v>
      </c>
      <c r="V35" s="553"/>
      <c r="W35" s="548"/>
      <c r="X35" s="548"/>
      <c r="Y35" s="548"/>
      <c r="Z35" s="554"/>
      <c r="AA35" s="547"/>
      <c r="AB35" s="548"/>
      <c r="AC35" s="548"/>
      <c r="AD35" s="548"/>
      <c r="AE35" s="548"/>
      <c r="AF35" s="548"/>
      <c r="AG35" s="548"/>
      <c r="AH35" s="548"/>
    </row>
    <row r="36" spans="1:34" ht="27.75" thickBot="1">
      <c r="A36" s="540" t="s">
        <v>613</v>
      </c>
      <c r="B36" s="478" t="s">
        <v>624</v>
      </c>
      <c r="C36" s="479"/>
      <c r="D36" s="481"/>
      <c r="E36" s="483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519" t="s">
        <v>628</v>
      </c>
      <c r="V36" s="479"/>
      <c r="W36" s="480"/>
      <c r="X36" s="480"/>
      <c r="Y36" s="480"/>
      <c r="Z36" s="482"/>
      <c r="AA36" s="483"/>
      <c r="AB36" s="480"/>
      <c r="AC36" s="480"/>
      <c r="AD36" s="480"/>
      <c r="AE36" s="480"/>
      <c r="AF36" s="480"/>
      <c r="AG36" s="480"/>
      <c r="AH36" s="480"/>
    </row>
    <row r="37" spans="1:34" ht="27">
      <c r="A37" s="541" t="s">
        <v>570</v>
      </c>
      <c r="B37" s="464" t="s">
        <v>569</v>
      </c>
      <c r="C37" s="499" t="s">
        <v>628</v>
      </c>
      <c r="D37" s="467"/>
      <c r="E37" s="502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23"/>
      <c r="V37" s="499" t="s">
        <v>628</v>
      </c>
      <c r="W37" s="500"/>
      <c r="X37" s="500"/>
      <c r="Y37" s="500"/>
      <c r="Z37" s="501"/>
      <c r="AA37" s="502"/>
      <c r="AB37" s="500"/>
      <c r="AC37" s="500"/>
      <c r="AD37" s="500"/>
      <c r="AE37" s="500"/>
      <c r="AF37" s="500"/>
      <c r="AG37" s="500"/>
      <c r="AH37" s="500"/>
    </row>
    <row r="38" spans="1:34" ht="27">
      <c r="A38" s="538" t="s">
        <v>571</v>
      </c>
      <c r="B38" s="31" t="s">
        <v>575</v>
      </c>
      <c r="C38" s="553" t="s">
        <v>628</v>
      </c>
      <c r="D38" s="452"/>
      <c r="E38" s="547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444"/>
      <c r="V38" s="553"/>
      <c r="W38" s="548"/>
      <c r="X38" s="548" t="s">
        <v>628</v>
      </c>
      <c r="Y38" s="548"/>
      <c r="Z38" s="554"/>
      <c r="AA38" s="547"/>
      <c r="AB38" s="548"/>
      <c r="AC38" s="548"/>
      <c r="AD38" s="548"/>
      <c r="AE38" s="548"/>
      <c r="AF38" s="548"/>
      <c r="AG38" s="548"/>
      <c r="AH38" s="548"/>
    </row>
    <row r="39" spans="1:34" ht="27">
      <c r="A39" s="538" t="s">
        <v>572</v>
      </c>
      <c r="B39" s="31" t="s">
        <v>576</v>
      </c>
      <c r="C39" s="553" t="s">
        <v>628</v>
      </c>
      <c r="D39" s="452"/>
      <c r="E39" s="547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444"/>
      <c r="V39" s="553"/>
      <c r="W39" s="548" t="s">
        <v>628</v>
      </c>
      <c r="X39" s="548"/>
      <c r="Y39" s="548"/>
      <c r="Z39" s="554"/>
      <c r="AA39" s="547"/>
      <c r="AB39" s="548"/>
      <c r="AC39" s="548"/>
      <c r="AD39" s="548"/>
      <c r="AE39" s="548"/>
      <c r="AF39" s="548"/>
      <c r="AG39" s="548"/>
      <c r="AH39" s="548"/>
    </row>
    <row r="40" spans="1:34" ht="27">
      <c r="A40" s="538" t="s">
        <v>573</v>
      </c>
      <c r="B40" s="31" t="s">
        <v>577</v>
      </c>
      <c r="C40" s="553" t="s">
        <v>628</v>
      </c>
      <c r="D40" s="452"/>
      <c r="E40" s="547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444"/>
      <c r="V40" s="553"/>
      <c r="W40" s="548"/>
      <c r="X40" s="548"/>
      <c r="Y40" s="548" t="s">
        <v>628</v>
      </c>
      <c r="Z40" s="554"/>
      <c r="AA40" s="547"/>
      <c r="AB40" s="548"/>
      <c r="AC40" s="548"/>
      <c r="AD40" s="548"/>
      <c r="AE40" s="548"/>
      <c r="AF40" s="548"/>
      <c r="AG40" s="548"/>
      <c r="AH40" s="548"/>
    </row>
    <row r="41" spans="1:34" ht="27">
      <c r="A41" s="538" t="s">
        <v>574</v>
      </c>
      <c r="B41" s="31" t="s">
        <v>578</v>
      </c>
      <c r="C41" s="553" t="s">
        <v>628</v>
      </c>
      <c r="D41" s="452"/>
      <c r="E41" s="547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444"/>
      <c r="V41" s="553"/>
      <c r="W41" s="548"/>
      <c r="X41" s="548"/>
      <c r="Y41" s="548"/>
      <c r="Z41" s="554" t="s">
        <v>628</v>
      </c>
      <c r="AA41" s="547"/>
      <c r="AB41" s="548"/>
      <c r="AC41" s="548"/>
      <c r="AD41" s="548"/>
      <c r="AE41" s="548"/>
      <c r="AF41" s="548"/>
      <c r="AG41" s="548"/>
      <c r="AH41" s="548"/>
    </row>
    <row r="42" spans="1:34" ht="27">
      <c r="A42" s="539" t="s">
        <v>579</v>
      </c>
      <c r="B42" s="509" t="s">
        <v>625</v>
      </c>
      <c r="C42" s="510" t="s">
        <v>628</v>
      </c>
      <c r="D42" s="514"/>
      <c r="E42" s="513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8"/>
      <c r="V42" s="510"/>
      <c r="W42" s="511" t="s">
        <v>628</v>
      </c>
      <c r="X42" s="511"/>
      <c r="Y42" s="511"/>
      <c r="Z42" s="512"/>
      <c r="AA42" s="513"/>
      <c r="AB42" s="511"/>
      <c r="AC42" s="511"/>
      <c r="AD42" s="511"/>
      <c r="AE42" s="511"/>
      <c r="AF42" s="511"/>
      <c r="AG42" s="511"/>
      <c r="AH42" s="511"/>
    </row>
    <row r="43" spans="1:34" ht="27">
      <c r="A43" s="539" t="s">
        <v>580</v>
      </c>
      <c r="B43" s="509" t="s">
        <v>582</v>
      </c>
      <c r="C43" s="510" t="s">
        <v>628</v>
      </c>
      <c r="D43" s="514"/>
      <c r="E43" s="513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8"/>
      <c r="V43" s="510"/>
      <c r="W43" s="511"/>
      <c r="X43" s="511" t="s">
        <v>628</v>
      </c>
      <c r="Y43" s="511"/>
      <c r="Z43" s="512"/>
      <c r="AA43" s="513"/>
      <c r="AB43" s="511"/>
      <c r="AC43" s="511"/>
      <c r="AD43" s="511"/>
      <c r="AE43" s="511"/>
      <c r="AF43" s="511"/>
      <c r="AG43" s="511"/>
      <c r="AH43" s="511"/>
    </row>
    <row r="44" spans="1:34" ht="18.75">
      <c r="A44" s="539" t="s">
        <v>581</v>
      </c>
      <c r="B44" s="509" t="s">
        <v>583</v>
      </c>
      <c r="C44" s="510" t="s">
        <v>628</v>
      </c>
      <c r="D44" s="514"/>
      <c r="E44" s="513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8"/>
      <c r="V44" s="510"/>
      <c r="W44" s="511"/>
      <c r="X44" s="511"/>
      <c r="Y44" s="511"/>
      <c r="Z44" s="512" t="s">
        <v>628</v>
      </c>
      <c r="AA44" s="513"/>
      <c r="AB44" s="511"/>
      <c r="AC44" s="511"/>
      <c r="AD44" s="511"/>
      <c r="AE44" s="511"/>
      <c r="AF44" s="511"/>
      <c r="AG44" s="511"/>
      <c r="AH44" s="511"/>
    </row>
    <row r="45" spans="1:34" ht="18.75">
      <c r="A45" s="538" t="s">
        <v>584</v>
      </c>
      <c r="B45" s="31" t="s">
        <v>589</v>
      </c>
      <c r="C45" s="553"/>
      <c r="D45" s="452"/>
      <c r="E45" s="547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444"/>
      <c r="V45" s="553" t="s">
        <v>628</v>
      </c>
      <c r="W45" s="548"/>
      <c r="X45" s="548"/>
      <c r="Y45" s="548"/>
      <c r="Z45" s="554"/>
      <c r="AA45" s="547"/>
      <c r="AB45" s="548"/>
      <c r="AC45" s="548"/>
      <c r="AD45" s="548"/>
      <c r="AE45" s="548"/>
      <c r="AF45" s="548"/>
      <c r="AG45" s="548"/>
      <c r="AH45" s="548"/>
    </row>
    <row r="46" spans="1:34" ht="18.75">
      <c r="A46" s="538" t="s">
        <v>585</v>
      </c>
      <c r="B46" s="31" t="s">
        <v>590</v>
      </c>
      <c r="C46" s="553"/>
      <c r="D46" s="452"/>
      <c r="E46" s="547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444"/>
      <c r="V46" s="553"/>
      <c r="W46" s="548" t="s">
        <v>628</v>
      </c>
      <c r="X46" s="548"/>
      <c r="Y46" s="548"/>
      <c r="Z46" s="554"/>
      <c r="AA46" s="547"/>
      <c r="AB46" s="548"/>
      <c r="AC46" s="548"/>
      <c r="AD46" s="548"/>
      <c r="AE46" s="548"/>
      <c r="AF46" s="548"/>
      <c r="AG46" s="548"/>
      <c r="AH46" s="548"/>
    </row>
    <row r="47" spans="1:34" ht="18.75">
      <c r="A47" s="538" t="s">
        <v>586</v>
      </c>
      <c r="B47" s="31" t="s">
        <v>591</v>
      </c>
      <c r="C47" s="553"/>
      <c r="D47" s="452"/>
      <c r="E47" s="547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444"/>
      <c r="V47" s="553"/>
      <c r="W47" s="548"/>
      <c r="X47" s="548" t="s">
        <v>628</v>
      </c>
      <c r="Y47" s="548"/>
      <c r="Z47" s="554"/>
      <c r="AA47" s="547"/>
      <c r="AB47" s="548"/>
      <c r="AC47" s="548"/>
      <c r="AD47" s="548"/>
      <c r="AE47" s="548"/>
      <c r="AF47" s="548"/>
      <c r="AG47" s="548"/>
      <c r="AH47" s="548"/>
    </row>
    <row r="48" spans="1:34" ht="18.75">
      <c r="A48" s="538" t="s">
        <v>587</v>
      </c>
      <c r="B48" s="31" t="s">
        <v>592</v>
      </c>
      <c r="C48" s="553"/>
      <c r="D48" s="452"/>
      <c r="E48" s="547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444"/>
      <c r="V48" s="553"/>
      <c r="W48" s="548"/>
      <c r="X48" s="548"/>
      <c r="Y48" s="548" t="s">
        <v>628</v>
      </c>
      <c r="Z48" s="554"/>
      <c r="AA48" s="547"/>
      <c r="AB48" s="548"/>
      <c r="AC48" s="548"/>
      <c r="AD48" s="548"/>
      <c r="AE48" s="548"/>
      <c r="AF48" s="548"/>
      <c r="AG48" s="548"/>
      <c r="AH48" s="548"/>
    </row>
    <row r="49" spans="1:34" ht="19.5" thickBot="1">
      <c r="A49" s="542" t="s">
        <v>588</v>
      </c>
      <c r="B49" s="484" t="s">
        <v>593</v>
      </c>
      <c r="C49" s="485"/>
      <c r="D49" s="487"/>
      <c r="E49" s="489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521"/>
      <c r="V49" s="485"/>
      <c r="W49" s="486"/>
      <c r="X49" s="486"/>
      <c r="Y49" s="486"/>
      <c r="Z49" s="488" t="s">
        <v>628</v>
      </c>
      <c r="AA49" s="489"/>
      <c r="AB49" s="486"/>
      <c r="AC49" s="486"/>
      <c r="AD49" s="486"/>
      <c r="AE49" s="486"/>
      <c r="AF49" s="486"/>
      <c r="AG49" s="486"/>
      <c r="AH49" s="486"/>
    </row>
    <row r="50" spans="1:34" ht="27">
      <c r="A50" s="543" t="s">
        <v>614</v>
      </c>
      <c r="B50" s="490" t="s">
        <v>623</v>
      </c>
      <c r="C50" s="503"/>
      <c r="D50" s="493"/>
      <c r="E50" s="506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24"/>
      <c r="V50" s="503"/>
      <c r="W50" s="504"/>
      <c r="X50" s="504"/>
      <c r="Y50" s="504"/>
      <c r="Z50" s="505"/>
      <c r="AA50" s="506"/>
      <c r="AB50" s="492" t="s">
        <v>628</v>
      </c>
      <c r="AC50" s="504"/>
      <c r="AD50" s="504"/>
      <c r="AE50" s="504"/>
      <c r="AF50" s="504"/>
      <c r="AG50" s="504"/>
      <c r="AH50" s="504"/>
    </row>
    <row r="51" spans="1:34" ht="18.75">
      <c r="A51" s="538" t="s">
        <v>615</v>
      </c>
      <c r="B51" s="465" t="s">
        <v>622</v>
      </c>
      <c r="C51" s="553"/>
      <c r="D51" s="452"/>
      <c r="E51" s="547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444"/>
      <c r="V51" s="553"/>
      <c r="W51" s="548"/>
      <c r="X51" s="548"/>
      <c r="Y51" s="548"/>
      <c r="Z51" s="554"/>
      <c r="AA51" s="547"/>
      <c r="AB51" s="548"/>
      <c r="AC51" s="548"/>
      <c r="AD51" s="548"/>
      <c r="AE51" s="442" t="s">
        <v>628</v>
      </c>
      <c r="AF51" s="548"/>
      <c r="AG51" s="442" t="s">
        <v>628</v>
      </c>
      <c r="AH51" s="548"/>
    </row>
    <row r="52" spans="1:34" ht="40.5">
      <c r="A52" s="538" t="s">
        <v>616</v>
      </c>
      <c r="B52" s="31" t="s">
        <v>621</v>
      </c>
      <c r="C52" s="553"/>
      <c r="D52" s="452"/>
      <c r="E52" s="547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444"/>
      <c r="V52" s="553"/>
      <c r="W52" s="548"/>
      <c r="X52" s="548"/>
      <c r="Y52" s="548"/>
      <c r="Z52" s="554"/>
      <c r="AA52" s="530" t="s">
        <v>628</v>
      </c>
      <c r="AB52" s="548"/>
      <c r="AC52" s="548"/>
      <c r="AD52" s="548"/>
      <c r="AE52" s="548"/>
      <c r="AF52" s="548"/>
      <c r="AG52" s="548"/>
      <c r="AH52" s="548"/>
    </row>
    <row r="53" spans="1:34" ht="27">
      <c r="A53" s="538" t="s">
        <v>617</v>
      </c>
      <c r="B53" s="31" t="s">
        <v>620</v>
      </c>
      <c r="C53" s="553"/>
      <c r="D53" s="452"/>
      <c r="E53" s="547" t="s">
        <v>628</v>
      </c>
      <c r="F53" s="548" t="s">
        <v>628</v>
      </c>
      <c r="G53" s="548" t="s">
        <v>628</v>
      </c>
      <c r="H53" s="548" t="s">
        <v>628</v>
      </c>
      <c r="I53" s="548" t="s">
        <v>628</v>
      </c>
      <c r="J53" s="548" t="s">
        <v>628</v>
      </c>
      <c r="K53" s="548" t="s">
        <v>628</v>
      </c>
      <c r="L53" s="548" t="s">
        <v>628</v>
      </c>
      <c r="M53" s="548" t="s">
        <v>628</v>
      </c>
      <c r="N53" s="548" t="s">
        <v>628</v>
      </c>
      <c r="O53" s="548" t="s">
        <v>628</v>
      </c>
      <c r="P53" s="548" t="s">
        <v>628</v>
      </c>
      <c r="Q53" s="548" t="s">
        <v>628</v>
      </c>
      <c r="R53" s="548" t="s">
        <v>628</v>
      </c>
      <c r="S53" s="548" t="s">
        <v>628</v>
      </c>
      <c r="T53" s="548" t="s">
        <v>628</v>
      </c>
      <c r="U53" s="444" t="s">
        <v>628</v>
      </c>
      <c r="V53" s="553"/>
      <c r="W53" s="548"/>
      <c r="X53" s="548"/>
      <c r="Y53" s="548"/>
      <c r="Z53" s="554"/>
      <c r="AA53" s="547"/>
      <c r="AB53" s="548"/>
      <c r="AC53" s="548"/>
      <c r="AD53" s="548"/>
      <c r="AE53" s="548"/>
      <c r="AF53" s="548"/>
      <c r="AG53" s="548"/>
      <c r="AH53" s="548"/>
    </row>
    <row r="54" spans="1:34" ht="19.5" thickBot="1">
      <c r="A54" s="540" t="s">
        <v>618</v>
      </c>
      <c r="B54" s="507" t="s">
        <v>619</v>
      </c>
      <c r="C54" s="479"/>
      <c r="D54" s="481"/>
      <c r="E54" s="483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519"/>
      <c r="V54" s="479"/>
      <c r="W54" s="480"/>
      <c r="X54" s="480"/>
      <c r="Y54" s="480"/>
      <c r="Z54" s="482"/>
      <c r="AA54" s="483"/>
      <c r="AB54" s="480"/>
      <c r="AC54" s="480"/>
      <c r="AD54" s="508" t="s">
        <v>628</v>
      </c>
      <c r="AE54" s="480"/>
      <c r="AF54" s="480" t="s">
        <v>628</v>
      </c>
      <c r="AG54" s="480"/>
      <c r="AH54" s="480"/>
    </row>
    <row r="55" spans="1:34" ht="27">
      <c r="A55" s="541" t="s">
        <v>755</v>
      </c>
      <c r="B55" s="464" t="s">
        <v>756</v>
      </c>
      <c r="C55" s="499"/>
      <c r="D55" s="501" t="s">
        <v>628</v>
      </c>
      <c r="E55" s="502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23"/>
      <c r="V55" s="499" t="s">
        <v>628</v>
      </c>
      <c r="W55" s="500" t="s">
        <v>628</v>
      </c>
      <c r="X55" s="500" t="s">
        <v>628</v>
      </c>
      <c r="Y55" s="500" t="s">
        <v>628</v>
      </c>
      <c r="Z55" s="501" t="s">
        <v>628</v>
      </c>
      <c r="AA55" s="502"/>
      <c r="AB55" s="500"/>
      <c r="AC55" s="500"/>
      <c r="AD55" s="500"/>
      <c r="AE55" s="500"/>
      <c r="AF55" s="500" t="s">
        <v>628</v>
      </c>
      <c r="AG55" s="500"/>
      <c r="AH55" s="500"/>
    </row>
    <row r="56" spans="1:34" ht="27">
      <c r="A56" s="538" t="s">
        <v>739</v>
      </c>
      <c r="B56" s="31" t="s">
        <v>757</v>
      </c>
      <c r="C56" s="553"/>
      <c r="D56" s="554" t="s">
        <v>628</v>
      </c>
      <c r="E56" s="547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444"/>
      <c r="V56" s="553"/>
      <c r="W56" s="548"/>
      <c r="X56" s="548"/>
      <c r="Y56" s="548"/>
      <c r="Z56" s="554"/>
      <c r="AA56" s="547" t="s">
        <v>628</v>
      </c>
      <c r="AB56" s="548"/>
      <c r="AC56" s="548"/>
      <c r="AD56" s="548"/>
      <c r="AE56" s="548"/>
      <c r="AF56" s="548"/>
      <c r="AG56" s="548"/>
      <c r="AH56" s="548"/>
    </row>
    <row r="57" spans="1:34" ht="27">
      <c r="A57" s="539" t="s">
        <v>740</v>
      </c>
      <c r="B57" s="509" t="s">
        <v>757</v>
      </c>
      <c r="C57" s="510"/>
      <c r="D57" s="512" t="s">
        <v>628</v>
      </c>
      <c r="E57" s="513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8"/>
      <c r="V57" s="510"/>
      <c r="W57" s="511"/>
      <c r="X57" s="511"/>
      <c r="Y57" s="511"/>
      <c r="Z57" s="512"/>
      <c r="AA57" s="513" t="s">
        <v>628</v>
      </c>
      <c r="AB57" s="511"/>
      <c r="AC57" s="511"/>
      <c r="AD57" s="511"/>
      <c r="AE57" s="511"/>
      <c r="AF57" s="511"/>
      <c r="AG57" s="511"/>
      <c r="AH57" s="511"/>
    </row>
    <row r="58" spans="1:34" ht="27">
      <c r="A58" s="539" t="s">
        <v>741</v>
      </c>
      <c r="B58" s="509" t="s">
        <v>757</v>
      </c>
      <c r="C58" s="510"/>
      <c r="D58" s="512" t="s">
        <v>628</v>
      </c>
      <c r="E58" s="513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8"/>
      <c r="V58" s="510"/>
      <c r="W58" s="511"/>
      <c r="X58" s="511"/>
      <c r="Y58" s="511"/>
      <c r="Z58" s="512"/>
      <c r="AA58" s="513" t="s">
        <v>628</v>
      </c>
      <c r="AB58" s="511"/>
      <c r="AC58" s="511"/>
      <c r="AD58" s="511"/>
      <c r="AE58" s="511"/>
      <c r="AF58" s="511"/>
      <c r="AG58" s="511"/>
      <c r="AH58" s="511" t="s">
        <v>628</v>
      </c>
    </row>
    <row r="59" spans="1:34" ht="18.75">
      <c r="A59" s="538" t="s">
        <v>758</v>
      </c>
      <c r="B59" s="31" t="s">
        <v>759</v>
      </c>
      <c r="C59" s="553"/>
      <c r="D59" s="554" t="s">
        <v>628</v>
      </c>
      <c r="E59" s="547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444"/>
      <c r="V59" s="553"/>
      <c r="W59" s="548"/>
      <c r="X59" s="548"/>
      <c r="Y59" s="548"/>
      <c r="Z59" s="554"/>
      <c r="AA59" s="547"/>
      <c r="AB59" s="548"/>
      <c r="AC59" s="548"/>
      <c r="AD59" s="548"/>
      <c r="AE59" s="548"/>
      <c r="AF59" s="548" t="s">
        <v>628</v>
      </c>
      <c r="AG59" s="548"/>
      <c r="AH59" s="548"/>
    </row>
    <row r="60" spans="1:34" ht="18.75">
      <c r="A60" s="538" t="s">
        <v>742</v>
      </c>
      <c r="B60" s="31" t="s">
        <v>760</v>
      </c>
      <c r="C60" s="553"/>
      <c r="D60" s="554" t="s">
        <v>628</v>
      </c>
      <c r="E60" s="547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48"/>
      <c r="R60" s="548"/>
      <c r="S60" s="548"/>
      <c r="T60" s="548"/>
      <c r="U60" s="444"/>
      <c r="V60" s="553"/>
      <c r="W60" s="548"/>
      <c r="X60" s="548"/>
      <c r="Y60" s="548"/>
      <c r="Z60" s="554"/>
      <c r="AA60" s="547"/>
      <c r="AB60" s="548" t="s">
        <v>628</v>
      </c>
      <c r="AC60" s="548"/>
      <c r="AD60" s="548"/>
      <c r="AE60" s="548"/>
      <c r="AF60" s="548"/>
      <c r="AG60" s="548"/>
      <c r="AH60" s="548"/>
    </row>
    <row r="61" spans="1:34" ht="18.75">
      <c r="A61" s="539" t="s">
        <v>743</v>
      </c>
      <c r="B61" s="509" t="s">
        <v>761</v>
      </c>
      <c r="C61" s="510"/>
      <c r="D61" s="512" t="s">
        <v>628</v>
      </c>
      <c r="E61" s="513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8"/>
      <c r="V61" s="510"/>
      <c r="W61" s="511"/>
      <c r="X61" s="511"/>
      <c r="Y61" s="511"/>
      <c r="Z61" s="512"/>
      <c r="AA61" s="513"/>
      <c r="AB61" s="511" t="s">
        <v>628</v>
      </c>
      <c r="AC61" s="511"/>
      <c r="AD61" s="511"/>
      <c r="AE61" s="511"/>
      <c r="AF61" s="511"/>
      <c r="AG61" s="511"/>
      <c r="AH61" s="511"/>
    </row>
    <row r="62" spans="1:34" ht="27">
      <c r="A62" s="539" t="s">
        <v>744</v>
      </c>
      <c r="B62" s="509" t="s">
        <v>762</v>
      </c>
      <c r="C62" s="510"/>
      <c r="D62" s="512" t="s">
        <v>628</v>
      </c>
      <c r="E62" s="513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8"/>
      <c r="V62" s="510"/>
      <c r="W62" s="511"/>
      <c r="X62" s="511"/>
      <c r="Y62" s="511"/>
      <c r="Z62" s="512"/>
      <c r="AA62" s="513"/>
      <c r="AB62" s="511" t="s">
        <v>628</v>
      </c>
      <c r="AC62" s="511"/>
      <c r="AD62" s="511"/>
      <c r="AE62" s="511"/>
      <c r="AF62" s="511"/>
      <c r="AG62" s="511"/>
      <c r="AH62" s="511"/>
    </row>
    <row r="63" spans="1:34" ht="27">
      <c r="A63" s="538" t="s">
        <v>745</v>
      </c>
      <c r="B63" s="31" t="s">
        <v>763</v>
      </c>
      <c r="C63" s="553"/>
      <c r="D63" s="554" t="s">
        <v>628</v>
      </c>
      <c r="E63" s="547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444"/>
      <c r="V63" s="553"/>
      <c r="W63" s="548"/>
      <c r="X63" s="548"/>
      <c r="Y63" s="548"/>
      <c r="Z63" s="554"/>
      <c r="AA63" s="547"/>
      <c r="AB63" s="548"/>
      <c r="AC63" s="548" t="s">
        <v>628</v>
      </c>
      <c r="AD63" s="548"/>
      <c r="AE63" s="548"/>
      <c r="AF63" s="548"/>
      <c r="AG63" s="548"/>
      <c r="AH63" s="548"/>
    </row>
    <row r="64" spans="1:34" ht="27">
      <c r="A64" s="538" t="s">
        <v>748</v>
      </c>
      <c r="B64" s="31" t="s">
        <v>764</v>
      </c>
      <c r="C64" s="553"/>
      <c r="D64" s="554" t="s">
        <v>628</v>
      </c>
      <c r="E64" s="547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444"/>
      <c r="V64" s="553"/>
      <c r="W64" s="548"/>
      <c r="X64" s="548"/>
      <c r="Y64" s="548"/>
      <c r="Z64" s="554"/>
      <c r="AA64" s="547"/>
      <c r="AB64" s="548"/>
      <c r="AC64" s="548"/>
      <c r="AD64" s="548" t="s">
        <v>628</v>
      </c>
      <c r="AE64" s="548"/>
      <c r="AF64" s="548"/>
      <c r="AG64" s="548"/>
      <c r="AH64" s="548"/>
    </row>
    <row r="65" spans="1:34" ht="18.75">
      <c r="A65" s="539" t="s">
        <v>746</v>
      </c>
      <c r="B65" s="509" t="s">
        <v>765</v>
      </c>
      <c r="C65" s="510"/>
      <c r="D65" s="512" t="s">
        <v>628</v>
      </c>
      <c r="E65" s="513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8"/>
      <c r="V65" s="510"/>
      <c r="W65" s="511"/>
      <c r="X65" s="511"/>
      <c r="Y65" s="511"/>
      <c r="Z65" s="512"/>
      <c r="AA65" s="513"/>
      <c r="AB65" s="511"/>
      <c r="AC65" s="511" t="s">
        <v>628</v>
      </c>
      <c r="AD65" s="511" t="s">
        <v>628</v>
      </c>
      <c r="AE65" s="511"/>
      <c r="AF65" s="511"/>
      <c r="AG65" s="511"/>
      <c r="AH65" s="511"/>
    </row>
    <row r="66" spans="1:34" ht="18.75">
      <c r="A66" s="539" t="s">
        <v>747</v>
      </c>
      <c r="B66" s="509" t="s">
        <v>765</v>
      </c>
      <c r="C66" s="510"/>
      <c r="D66" s="512" t="s">
        <v>628</v>
      </c>
      <c r="E66" s="513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11"/>
      <c r="U66" s="518"/>
      <c r="V66" s="510"/>
      <c r="W66" s="511"/>
      <c r="X66" s="511"/>
      <c r="Y66" s="511"/>
      <c r="Z66" s="512"/>
      <c r="AA66" s="513"/>
      <c r="AB66" s="511"/>
      <c r="AC66" s="511" t="s">
        <v>628</v>
      </c>
      <c r="AD66" s="511" t="s">
        <v>628</v>
      </c>
      <c r="AE66" s="511"/>
      <c r="AF66" s="511"/>
      <c r="AG66" s="511"/>
      <c r="AH66" s="511"/>
    </row>
    <row r="67" spans="1:34" ht="18.75">
      <c r="A67" s="538" t="s">
        <v>749</v>
      </c>
      <c r="B67" s="31" t="s">
        <v>766</v>
      </c>
      <c r="C67" s="553"/>
      <c r="D67" s="554" t="s">
        <v>628</v>
      </c>
      <c r="E67" s="547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444"/>
      <c r="V67" s="553"/>
      <c r="W67" s="548"/>
      <c r="X67" s="548"/>
      <c r="Y67" s="548"/>
      <c r="Z67" s="554"/>
      <c r="AA67" s="547"/>
      <c r="AB67" s="548"/>
      <c r="AC67" s="548"/>
      <c r="AD67" s="548"/>
      <c r="AE67" s="548" t="s">
        <v>628</v>
      </c>
      <c r="AF67" s="548"/>
      <c r="AG67" s="548"/>
      <c r="AH67" s="548"/>
    </row>
    <row r="68" spans="1:34" ht="18.75">
      <c r="A68" s="538" t="s">
        <v>750</v>
      </c>
      <c r="B68" s="31" t="s">
        <v>767</v>
      </c>
      <c r="C68" s="553"/>
      <c r="D68" s="554" t="s">
        <v>628</v>
      </c>
      <c r="E68" s="547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444"/>
      <c r="V68" s="553"/>
      <c r="W68" s="548"/>
      <c r="X68" s="548"/>
      <c r="Y68" s="548"/>
      <c r="Z68" s="554"/>
      <c r="AA68" s="547"/>
      <c r="AB68" s="548"/>
      <c r="AC68" s="548"/>
      <c r="AD68" s="548"/>
      <c r="AE68" s="548" t="s">
        <v>628</v>
      </c>
      <c r="AF68" s="548"/>
      <c r="AG68" s="548"/>
      <c r="AH68" s="548"/>
    </row>
    <row r="69" spans="1:34" ht="18.75">
      <c r="A69" s="539" t="s">
        <v>751</v>
      </c>
      <c r="B69" s="509" t="s">
        <v>768</v>
      </c>
      <c r="C69" s="510"/>
      <c r="D69" s="512" t="s">
        <v>628</v>
      </c>
      <c r="E69" s="513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8"/>
      <c r="V69" s="510"/>
      <c r="W69" s="511"/>
      <c r="X69" s="511"/>
      <c r="Y69" s="511"/>
      <c r="Z69" s="512"/>
      <c r="AA69" s="513"/>
      <c r="AB69" s="511"/>
      <c r="AC69" s="511"/>
      <c r="AD69" s="511"/>
      <c r="AE69" s="511"/>
      <c r="AF69" s="511"/>
      <c r="AG69" s="511"/>
      <c r="AH69" s="511" t="s">
        <v>628</v>
      </c>
    </row>
    <row r="70" spans="1:34" ht="18.75">
      <c r="A70" s="539" t="s">
        <v>772</v>
      </c>
      <c r="B70" s="509" t="s">
        <v>790</v>
      </c>
      <c r="C70" s="510"/>
      <c r="D70" s="512" t="s">
        <v>628</v>
      </c>
      <c r="E70" s="513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8"/>
      <c r="V70" s="510"/>
      <c r="W70" s="511"/>
      <c r="X70" s="511"/>
      <c r="Y70" s="511"/>
      <c r="Z70" s="512"/>
      <c r="AA70" s="513"/>
      <c r="AB70" s="511"/>
      <c r="AC70" s="511"/>
      <c r="AD70" s="511"/>
      <c r="AE70" s="511"/>
      <c r="AF70" s="511" t="s">
        <v>628</v>
      </c>
      <c r="AG70" s="511"/>
      <c r="AH70" s="511"/>
    </row>
    <row r="71" spans="1:34" ht="18.75">
      <c r="A71" s="538" t="s">
        <v>752</v>
      </c>
      <c r="B71" s="31" t="s">
        <v>771</v>
      </c>
      <c r="C71" s="553"/>
      <c r="D71" s="554" t="s">
        <v>628</v>
      </c>
      <c r="E71" s="547"/>
      <c r="F71" s="548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444"/>
      <c r="V71" s="553"/>
      <c r="W71" s="548"/>
      <c r="X71" s="548"/>
      <c r="Y71" s="548"/>
      <c r="Z71" s="554"/>
      <c r="AA71" s="547"/>
      <c r="AB71" s="548"/>
      <c r="AC71" s="548"/>
      <c r="AD71" s="548"/>
      <c r="AE71" s="548"/>
      <c r="AF71" s="548"/>
      <c r="AG71" s="548"/>
      <c r="AH71" s="548" t="s">
        <v>628</v>
      </c>
    </row>
    <row r="72" spans="1:34" ht="27">
      <c r="A72" s="538" t="s">
        <v>753</v>
      </c>
      <c r="B72" s="31" t="s">
        <v>769</v>
      </c>
      <c r="C72" s="553"/>
      <c r="D72" s="554" t="s">
        <v>628</v>
      </c>
      <c r="E72" s="547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444"/>
      <c r="V72" s="553"/>
      <c r="W72" s="548"/>
      <c r="X72" s="548"/>
      <c r="Y72" s="548"/>
      <c r="Z72" s="554"/>
      <c r="AA72" s="547"/>
      <c r="AB72" s="548"/>
      <c r="AC72" s="548"/>
      <c r="AD72" s="548"/>
      <c r="AE72" s="548"/>
      <c r="AF72" s="548"/>
      <c r="AG72" s="548" t="s">
        <v>628</v>
      </c>
      <c r="AH72" s="548"/>
    </row>
    <row r="73" spans="1:34" ht="18.75">
      <c r="A73" s="539" t="s">
        <v>754</v>
      </c>
      <c r="B73" s="509" t="s">
        <v>770</v>
      </c>
      <c r="C73" s="510"/>
      <c r="D73" s="512" t="s">
        <v>628</v>
      </c>
      <c r="E73" s="513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8"/>
      <c r="V73" s="510"/>
      <c r="W73" s="511"/>
      <c r="X73" s="511"/>
      <c r="Y73" s="511"/>
      <c r="Z73" s="512"/>
      <c r="AA73" s="513"/>
      <c r="AB73" s="511"/>
      <c r="AC73" s="511"/>
      <c r="AD73" s="511"/>
      <c r="AE73" s="511"/>
      <c r="AF73" s="511"/>
      <c r="AG73" s="511" t="s">
        <v>628</v>
      </c>
      <c r="AH73" s="511"/>
    </row>
  </sheetData>
  <sheetProtection/>
  <mergeCells count="5">
    <mergeCell ref="E1:AH1"/>
    <mergeCell ref="A1:A2"/>
    <mergeCell ref="B1:B2"/>
    <mergeCell ref="C1:C2"/>
    <mergeCell ref="D1:D2"/>
  </mergeCells>
  <printOptions/>
  <pageMargins left="0.31496062992125984" right="0.31496062992125984" top="0.35433070866141736" bottom="0.35433070866141736" header="0.31496062992125984" footer="0.31496062992125984"/>
  <pageSetup fitToHeight="1" fitToWidth="1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9" sqref="B19"/>
    </sheetView>
  </sheetViews>
  <sheetFormatPr defaultColWidth="9.140625" defaultRowHeight="15"/>
  <cols>
    <col min="1" max="1" width="42.28125" style="313" bestFit="1" customWidth="1"/>
    <col min="2" max="2" width="36.421875" style="313" bestFit="1" customWidth="1"/>
    <col min="3" max="3" width="25.421875" style="313" bestFit="1" customWidth="1"/>
    <col min="5" max="16384" width="9.00390625" style="313" customWidth="1"/>
  </cols>
  <sheetData>
    <row r="1" spans="1:3" ht="24.75" thickBot="1">
      <c r="A1" s="549" t="s">
        <v>846</v>
      </c>
      <c r="B1" s="549" t="s">
        <v>844</v>
      </c>
      <c r="C1" s="549" t="s">
        <v>845</v>
      </c>
    </row>
    <row r="2" spans="1:3" ht="27.75" thickTop="1">
      <c r="A2" s="555" t="s">
        <v>826</v>
      </c>
      <c r="B2" s="541" t="s">
        <v>629</v>
      </c>
      <c r="C2" s="555" t="s">
        <v>648</v>
      </c>
    </row>
    <row r="3" spans="1:3" ht="27">
      <c r="A3" s="11" t="s">
        <v>827</v>
      </c>
      <c r="B3" s="538" t="s">
        <v>630</v>
      </c>
      <c r="C3" s="11" t="s">
        <v>647</v>
      </c>
    </row>
    <row r="4" spans="1:3" ht="27">
      <c r="A4" s="11" t="s">
        <v>828</v>
      </c>
      <c r="B4" s="538" t="s">
        <v>631</v>
      </c>
      <c r="C4" s="11" t="s">
        <v>645</v>
      </c>
    </row>
    <row r="5" spans="1:3" ht="27">
      <c r="A5" s="11" t="s">
        <v>829</v>
      </c>
      <c r="B5" s="538" t="s">
        <v>632</v>
      </c>
      <c r="C5" s="11" t="s">
        <v>644</v>
      </c>
    </row>
    <row r="6" spans="1:3" ht="27">
      <c r="A6" s="11" t="s">
        <v>830</v>
      </c>
      <c r="B6" s="538" t="s">
        <v>633</v>
      </c>
      <c r="C6" s="11" t="s">
        <v>668</v>
      </c>
    </row>
    <row r="7" spans="1:3" ht="27">
      <c r="A7" s="11" t="s">
        <v>831</v>
      </c>
      <c r="B7" s="538" t="s">
        <v>792</v>
      </c>
      <c r="C7" s="11" t="s">
        <v>669</v>
      </c>
    </row>
    <row r="8" spans="1:3" ht="27">
      <c r="A8" s="11" t="s">
        <v>832</v>
      </c>
      <c r="B8" s="538" t="s">
        <v>634</v>
      </c>
      <c r="C8" s="11" t="s">
        <v>646</v>
      </c>
    </row>
    <row r="9" spans="1:3" ht="27">
      <c r="A9" s="11" t="s">
        <v>833</v>
      </c>
      <c r="B9" s="538" t="s">
        <v>635</v>
      </c>
      <c r="C9" s="11" t="s">
        <v>670</v>
      </c>
    </row>
    <row r="10" spans="1:3" ht="27">
      <c r="A10" s="11" t="s">
        <v>834</v>
      </c>
      <c r="B10" s="538" t="s">
        <v>637</v>
      </c>
      <c r="C10" s="11" t="s">
        <v>672</v>
      </c>
    </row>
    <row r="11" spans="1:4" ht="27">
      <c r="A11" s="11" t="s">
        <v>835</v>
      </c>
      <c r="B11" s="538" t="s">
        <v>638</v>
      </c>
      <c r="C11" s="11" t="s">
        <v>673</v>
      </c>
      <c r="D11" s="313"/>
    </row>
    <row r="12" spans="1:4" ht="27">
      <c r="A12" s="11" t="s">
        <v>836</v>
      </c>
      <c r="B12" s="538" t="s">
        <v>640</v>
      </c>
      <c r="C12" s="11" t="s">
        <v>674</v>
      </c>
      <c r="D12" s="313"/>
    </row>
    <row r="13" spans="1:4" ht="27">
      <c r="A13" s="11" t="s">
        <v>837</v>
      </c>
      <c r="B13" s="538" t="s">
        <v>638</v>
      </c>
      <c r="C13" s="11" t="s">
        <v>673</v>
      </c>
      <c r="D13" s="313"/>
    </row>
    <row r="14" spans="1:4" ht="27">
      <c r="A14" s="11" t="s">
        <v>838</v>
      </c>
      <c r="B14" s="538" t="s">
        <v>641</v>
      </c>
      <c r="C14" s="11" t="s">
        <v>675</v>
      </c>
      <c r="D14" s="313"/>
    </row>
    <row r="15" spans="1:4" ht="27">
      <c r="A15" s="11" t="s">
        <v>839</v>
      </c>
      <c r="B15" s="538" t="s">
        <v>794</v>
      </c>
      <c r="C15" s="11" t="s">
        <v>676</v>
      </c>
      <c r="D15" s="313"/>
    </row>
    <row r="16" spans="1:4" ht="27">
      <c r="A16" s="11" t="s">
        <v>840</v>
      </c>
      <c r="B16" s="538" t="s">
        <v>642</v>
      </c>
      <c r="C16" s="11" t="s">
        <v>677</v>
      </c>
      <c r="D16" s="313"/>
    </row>
    <row r="17" spans="1:4" ht="27">
      <c r="A17" s="11" t="s">
        <v>841</v>
      </c>
      <c r="B17" s="538" t="s">
        <v>643</v>
      </c>
      <c r="C17" s="11" t="s">
        <v>678</v>
      </c>
      <c r="D17" s="313"/>
    </row>
    <row r="18" spans="1:4" ht="27">
      <c r="A18" s="11" t="s">
        <v>842</v>
      </c>
      <c r="B18" s="538" t="s">
        <v>639</v>
      </c>
      <c r="C18" s="11" t="s">
        <v>649</v>
      </c>
      <c r="D18" s="313"/>
    </row>
    <row r="19" spans="1:4" ht="27">
      <c r="A19" s="11" t="s">
        <v>843</v>
      </c>
      <c r="B19" s="538" t="s">
        <v>636</v>
      </c>
      <c r="C19" s="11" t="s">
        <v>671</v>
      </c>
      <c r="D19" s="31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orientation="landscape" paperSize="9" scale="41" r:id="rId1"/>
  <rowBreaks count="1" manualBreakCount="1">
    <brk id="16" min="1" max="5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39.7109375" style="0" bestFit="1" customWidth="1"/>
    <col min="2" max="2" width="41.421875" style="0" bestFit="1" customWidth="1"/>
    <col min="3" max="3" width="53.57421875" style="0" bestFit="1" customWidth="1"/>
    <col min="4" max="4" width="51.421875" style="0" bestFit="1" customWidth="1"/>
  </cols>
  <sheetData>
    <row r="1" spans="1:4" ht="24">
      <c r="A1" s="688" t="s">
        <v>442</v>
      </c>
      <c r="B1" s="688"/>
      <c r="C1" s="688"/>
      <c r="D1" s="688"/>
    </row>
    <row r="2" spans="1:4" ht="18.75">
      <c r="A2" s="129" t="s">
        <v>330</v>
      </c>
      <c r="B2" s="129" t="s">
        <v>329</v>
      </c>
      <c r="C2" s="129" t="s">
        <v>331</v>
      </c>
      <c r="D2" s="129" t="s">
        <v>332</v>
      </c>
    </row>
    <row r="3" spans="1:4" ht="17.25">
      <c r="A3" s="122" t="s">
        <v>333</v>
      </c>
      <c r="B3" s="122" t="s">
        <v>345</v>
      </c>
      <c r="C3" s="122" t="s">
        <v>357</v>
      </c>
      <c r="D3" s="122" t="s">
        <v>358</v>
      </c>
    </row>
    <row r="4" spans="1:4" ht="17.25">
      <c r="A4" s="122" t="s">
        <v>334</v>
      </c>
      <c r="B4" s="122" t="s">
        <v>346</v>
      </c>
      <c r="C4" s="122" t="s">
        <v>359</v>
      </c>
      <c r="D4" s="122" t="s">
        <v>360</v>
      </c>
    </row>
    <row r="5" spans="1:4" ht="17.25">
      <c r="A5" s="122" t="s">
        <v>335</v>
      </c>
      <c r="B5" s="122" t="s">
        <v>347</v>
      </c>
      <c r="C5" s="122" t="s">
        <v>361</v>
      </c>
      <c r="D5" s="122" t="s">
        <v>362</v>
      </c>
    </row>
    <row r="6" spans="1:4" ht="17.25">
      <c r="A6" s="123" t="s">
        <v>336</v>
      </c>
      <c r="B6" s="123" t="s">
        <v>348</v>
      </c>
      <c r="C6" s="123" t="s">
        <v>363</v>
      </c>
      <c r="D6" s="123" t="s">
        <v>364</v>
      </c>
    </row>
    <row r="7" spans="1:4" ht="17.25">
      <c r="A7" s="123" t="s">
        <v>337</v>
      </c>
      <c r="B7" s="123" t="s">
        <v>349</v>
      </c>
      <c r="C7" s="123" t="s">
        <v>365</v>
      </c>
      <c r="D7" s="123" t="s">
        <v>372</v>
      </c>
    </row>
    <row r="8" spans="1:4" ht="17.25">
      <c r="A8" s="123" t="s">
        <v>338</v>
      </c>
      <c r="B8" s="123" t="s">
        <v>350</v>
      </c>
      <c r="C8" s="123" t="s">
        <v>366</v>
      </c>
      <c r="D8" s="123" t="s">
        <v>367</v>
      </c>
    </row>
    <row r="9" spans="1:4" ht="17.25">
      <c r="A9" s="122" t="s">
        <v>339</v>
      </c>
      <c r="B9" s="122" t="s">
        <v>351</v>
      </c>
      <c r="C9" s="122" t="s">
        <v>361</v>
      </c>
      <c r="D9" s="122" t="s">
        <v>368</v>
      </c>
    </row>
    <row r="10" spans="1:4" ht="17.25">
      <c r="A10" s="122" t="s">
        <v>340</v>
      </c>
      <c r="B10" s="122" t="s">
        <v>352</v>
      </c>
      <c r="C10" s="122" t="s">
        <v>369</v>
      </c>
      <c r="D10" s="122" t="s">
        <v>370</v>
      </c>
    </row>
    <row r="11" spans="1:4" ht="17.25">
      <c r="A11" s="122" t="s">
        <v>341</v>
      </c>
      <c r="B11" s="122" t="s">
        <v>353</v>
      </c>
      <c r="C11" s="122" t="s">
        <v>371</v>
      </c>
      <c r="D11" s="122" t="s">
        <v>373</v>
      </c>
    </row>
    <row r="12" spans="1:4" ht="17.25">
      <c r="A12" s="123" t="s">
        <v>342</v>
      </c>
      <c r="B12" s="123" t="s">
        <v>354</v>
      </c>
      <c r="C12" s="123" t="s">
        <v>374</v>
      </c>
      <c r="D12" s="123" t="s">
        <v>375</v>
      </c>
    </row>
    <row r="13" spans="1:4" ht="17.25">
      <c r="A13" s="123" t="s">
        <v>343</v>
      </c>
      <c r="B13" s="123" t="s">
        <v>355</v>
      </c>
      <c r="C13" s="123" t="s">
        <v>376</v>
      </c>
      <c r="D13" s="123" t="s">
        <v>377</v>
      </c>
    </row>
    <row r="14" spans="1:4" ht="17.25">
      <c r="A14" s="123" t="s">
        <v>344</v>
      </c>
      <c r="B14" s="123" t="s">
        <v>356</v>
      </c>
      <c r="C14" s="123" t="s">
        <v>378</v>
      </c>
      <c r="D14" s="123" t="s">
        <v>379</v>
      </c>
    </row>
    <row r="16" spans="1:4" ht="24">
      <c r="A16" s="689" t="s">
        <v>380</v>
      </c>
      <c r="B16" s="690"/>
      <c r="C16" s="690"/>
      <c r="D16" s="691"/>
    </row>
    <row r="17" spans="1:4" ht="18.75">
      <c r="A17" s="129" t="s">
        <v>330</v>
      </c>
      <c r="B17" s="129" t="s">
        <v>329</v>
      </c>
      <c r="C17" s="129" t="s">
        <v>331</v>
      </c>
      <c r="D17" s="129" t="s">
        <v>332</v>
      </c>
    </row>
    <row r="18" spans="1:4" ht="17.25">
      <c r="A18" s="122" t="s">
        <v>381</v>
      </c>
      <c r="B18" s="122" t="s">
        <v>383</v>
      </c>
      <c r="C18" s="122" t="s">
        <v>382</v>
      </c>
      <c r="D18" s="122" t="s">
        <v>384</v>
      </c>
    </row>
    <row r="19" spans="1:4" ht="17.25">
      <c r="A19" s="122" t="s">
        <v>385</v>
      </c>
      <c r="B19" s="122" t="s">
        <v>387</v>
      </c>
      <c r="C19" s="122" t="s">
        <v>386</v>
      </c>
      <c r="D19" s="122" t="s">
        <v>388</v>
      </c>
    </row>
    <row r="20" spans="1:4" ht="17.25">
      <c r="A20" s="122" t="s">
        <v>389</v>
      </c>
      <c r="B20" s="122" t="s">
        <v>390</v>
      </c>
      <c r="C20" s="122" t="s">
        <v>495</v>
      </c>
      <c r="D20" s="122" t="s">
        <v>391</v>
      </c>
    </row>
    <row r="21" spans="1:4" ht="17.25">
      <c r="A21" s="122" t="s">
        <v>392</v>
      </c>
      <c r="B21" s="122" t="s">
        <v>394</v>
      </c>
      <c r="C21" s="122" t="s">
        <v>393</v>
      </c>
      <c r="D21" s="122" t="s">
        <v>395</v>
      </c>
    </row>
    <row r="22" spans="1:4" ht="17.25">
      <c r="A22" s="123" t="s">
        <v>396</v>
      </c>
      <c r="B22" s="123" t="s">
        <v>398</v>
      </c>
      <c r="C22" s="123" t="s">
        <v>397</v>
      </c>
      <c r="D22" s="123" t="s">
        <v>399</v>
      </c>
    </row>
    <row r="23" spans="1:4" ht="17.25">
      <c r="A23" s="123" t="s">
        <v>400</v>
      </c>
      <c r="B23" s="123" t="s">
        <v>402</v>
      </c>
      <c r="C23" s="123" t="s">
        <v>401</v>
      </c>
      <c r="D23" s="123" t="s">
        <v>403</v>
      </c>
    </row>
    <row r="24" spans="1:4" ht="17.25">
      <c r="A24" s="123" t="s">
        <v>404</v>
      </c>
      <c r="B24" s="123" t="s">
        <v>406</v>
      </c>
      <c r="C24" s="123" t="s">
        <v>405</v>
      </c>
      <c r="D24" s="123" t="s">
        <v>407</v>
      </c>
    </row>
    <row r="25" spans="1:4" ht="17.25">
      <c r="A25" s="123" t="s">
        <v>408</v>
      </c>
      <c r="B25" s="123" t="s">
        <v>410</v>
      </c>
      <c r="C25" s="123" t="s">
        <v>409</v>
      </c>
      <c r="D25" s="123" t="s">
        <v>407</v>
      </c>
    </row>
    <row r="26" spans="1:4" ht="17.25">
      <c r="A26" s="122" t="s">
        <v>411</v>
      </c>
      <c r="B26" s="122" t="s">
        <v>413</v>
      </c>
      <c r="C26" s="122" t="s">
        <v>412</v>
      </c>
      <c r="D26" s="122" t="s">
        <v>414</v>
      </c>
    </row>
    <row r="27" spans="1:4" ht="17.25">
      <c r="A27" s="122" t="s">
        <v>415</v>
      </c>
      <c r="B27" s="122" t="s">
        <v>417</v>
      </c>
      <c r="C27" s="122" t="s">
        <v>416</v>
      </c>
      <c r="D27" s="122" t="s">
        <v>418</v>
      </c>
    </row>
    <row r="28" spans="1:4" ht="17.25">
      <c r="A28" s="122" t="s">
        <v>419</v>
      </c>
      <c r="B28" s="122" t="s">
        <v>421</v>
      </c>
      <c r="C28" s="122" t="s">
        <v>420</v>
      </c>
      <c r="D28" s="122" t="s">
        <v>422</v>
      </c>
    </row>
    <row r="29" spans="1:4" ht="17.25">
      <c r="A29" s="122" t="s">
        <v>423</v>
      </c>
      <c r="B29" s="122" t="s">
        <v>425</v>
      </c>
      <c r="C29" s="122" t="s">
        <v>424</v>
      </c>
      <c r="D29" s="122" t="s">
        <v>426</v>
      </c>
    </row>
    <row r="30" spans="1:4" ht="17.25">
      <c r="A30" s="123" t="s">
        <v>427</v>
      </c>
      <c r="B30" s="123" t="s">
        <v>429</v>
      </c>
      <c r="C30" s="123" t="s">
        <v>428</v>
      </c>
      <c r="D30" s="123" t="s">
        <v>430</v>
      </c>
    </row>
    <row r="31" spans="1:4" ht="17.25">
      <c r="A31" s="123" t="s">
        <v>431</v>
      </c>
      <c r="B31" s="123" t="s">
        <v>433</v>
      </c>
      <c r="C31" s="123" t="s">
        <v>432</v>
      </c>
      <c r="D31" s="123" t="s">
        <v>434</v>
      </c>
    </row>
    <row r="32" spans="1:4" ht="17.25">
      <c r="A32" s="123" t="s">
        <v>435</v>
      </c>
      <c r="B32" s="123" t="s">
        <v>437</v>
      </c>
      <c r="C32" s="123" t="s">
        <v>436</v>
      </c>
      <c r="D32" s="123" t="s">
        <v>438</v>
      </c>
    </row>
    <row r="33" spans="1:4" ht="17.25">
      <c r="A33" s="123" t="s">
        <v>439</v>
      </c>
      <c r="B33" s="123" t="s">
        <v>441</v>
      </c>
      <c r="C33" s="123" t="s">
        <v>440</v>
      </c>
      <c r="D33" s="123"/>
    </row>
    <row r="35" spans="1:4" ht="24">
      <c r="A35" s="689" t="s">
        <v>494</v>
      </c>
      <c r="B35" s="690"/>
      <c r="C35" s="690"/>
      <c r="D35" s="691"/>
    </row>
    <row r="36" spans="1:4" ht="18.75">
      <c r="A36" s="129" t="s">
        <v>330</v>
      </c>
      <c r="B36" s="129" t="s">
        <v>329</v>
      </c>
      <c r="C36" s="129" t="s">
        <v>331</v>
      </c>
      <c r="D36" s="129" t="s">
        <v>332</v>
      </c>
    </row>
    <row r="37" spans="1:4" ht="17.25">
      <c r="A37" s="122" t="s">
        <v>443</v>
      </c>
      <c r="B37" s="122" t="s">
        <v>445</v>
      </c>
      <c r="C37" s="122" t="s">
        <v>444</v>
      </c>
      <c r="D37" s="122" t="s">
        <v>446</v>
      </c>
    </row>
    <row r="38" spans="1:4" ht="17.25">
      <c r="A38" s="122" t="s">
        <v>447</v>
      </c>
      <c r="B38" s="122" t="s">
        <v>449</v>
      </c>
      <c r="C38" s="122" t="s">
        <v>448</v>
      </c>
      <c r="D38" s="122" t="s">
        <v>450</v>
      </c>
    </row>
    <row r="39" spans="1:4" ht="17.25">
      <c r="A39" s="122" t="s">
        <v>451</v>
      </c>
      <c r="B39" s="122" t="s">
        <v>453</v>
      </c>
      <c r="C39" s="122" t="s">
        <v>452</v>
      </c>
      <c r="D39" s="122" t="s">
        <v>454</v>
      </c>
    </row>
    <row r="40" spans="1:4" ht="17.25">
      <c r="A40" s="123" t="s">
        <v>455</v>
      </c>
      <c r="B40" s="123" t="s">
        <v>457</v>
      </c>
      <c r="C40" s="123" t="s">
        <v>456</v>
      </c>
      <c r="D40" s="123" t="s">
        <v>458</v>
      </c>
    </row>
    <row r="41" spans="1:4" ht="17.25">
      <c r="A41" s="123" t="s">
        <v>459</v>
      </c>
      <c r="B41" s="123" t="s">
        <v>461</v>
      </c>
      <c r="C41" s="123" t="s">
        <v>460</v>
      </c>
      <c r="D41" s="123" t="s">
        <v>462</v>
      </c>
    </row>
    <row r="42" spans="1:4" ht="17.25">
      <c r="A42" s="123" t="s">
        <v>463</v>
      </c>
      <c r="B42" s="123" t="s">
        <v>465</v>
      </c>
      <c r="C42" s="123" t="s">
        <v>464</v>
      </c>
      <c r="D42" s="123" t="s">
        <v>466</v>
      </c>
    </row>
    <row r="43" spans="1:4" ht="17.25">
      <c r="A43" s="122" t="s">
        <v>467</v>
      </c>
      <c r="B43" s="122" t="s">
        <v>469</v>
      </c>
      <c r="C43" s="122" t="s">
        <v>468</v>
      </c>
      <c r="D43" s="122" t="s">
        <v>470</v>
      </c>
    </row>
    <row r="44" spans="1:4" ht="17.25">
      <c r="A44" s="122" t="s">
        <v>471</v>
      </c>
      <c r="B44" s="122" t="s">
        <v>473</v>
      </c>
      <c r="C44" s="122" t="s">
        <v>472</v>
      </c>
      <c r="D44" s="122" t="s">
        <v>474</v>
      </c>
    </row>
    <row r="45" spans="1:4" ht="17.25">
      <c r="A45" s="122" t="s">
        <v>475</v>
      </c>
      <c r="B45" s="122" t="s">
        <v>477</v>
      </c>
      <c r="C45" s="122" t="s">
        <v>476</v>
      </c>
      <c r="D45" s="122" t="s">
        <v>478</v>
      </c>
    </row>
    <row r="46" spans="1:4" ht="17.25">
      <c r="A46" s="123" t="s">
        <v>479</v>
      </c>
      <c r="B46" s="123" t="s">
        <v>481</v>
      </c>
      <c r="C46" s="123" t="s">
        <v>480</v>
      </c>
      <c r="D46" s="123" t="s">
        <v>482</v>
      </c>
    </row>
    <row r="47" spans="1:4" ht="17.25">
      <c r="A47" s="123" t="s">
        <v>483</v>
      </c>
      <c r="B47" s="123" t="s">
        <v>485</v>
      </c>
      <c r="C47" s="123" t="s">
        <v>484</v>
      </c>
      <c r="D47" s="123" t="s">
        <v>486</v>
      </c>
    </row>
    <row r="48" spans="1:4" ht="17.25">
      <c r="A48" s="123" t="s">
        <v>487</v>
      </c>
      <c r="B48" s="123" t="s">
        <v>489</v>
      </c>
      <c r="C48" s="123" t="s">
        <v>488</v>
      </c>
      <c r="D48" s="123" t="s">
        <v>482</v>
      </c>
    </row>
    <row r="49" spans="1:4" ht="17.25">
      <c r="A49" s="122" t="s">
        <v>490</v>
      </c>
      <c r="B49" s="122" t="s">
        <v>491</v>
      </c>
      <c r="C49" s="122"/>
      <c r="D49" s="122"/>
    </row>
    <row r="51" ht="17.25">
      <c r="A51" s="140" t="s">
        <v>499</v>
      </c>
    </row>
    <row r="64" ht="13.5">
      <c r="B64" s="10"/>
    </row>
  </sheetData>
  <sheetProtection/>
  <mergeCells count="3">
    <mergeCell ref="A1:D1"/>
    <mergeCell ref="A35:D35"/>
    <mergeCell ref="A16:D16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85" zoomScaleNormal="85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9.140625" defaultRowHeight="15"/>
  <cols>
    <col min="1" max="1" width="13.421875" style="0" bestFit="1" customWidth="1"/>
    <col min="3" max="14" width="3.421875" style="0" bestFit="1" customWidth="1"/>
    <col min="15" max="15" width="9.00390625" style="127" customWidth="1"/>
    <col min="16" max="16" width="11.421875" style="125" bestFit="1" customWidth="1"/>
    <col min="17" max="17" width="11.421875" style="126" customWidth="1"/>
    <col min="18" max="18" width="3.421875" style="0" customWidth="1"/>
    <col min="19" max="19" width="11.8515625" style="0" bestFit="1" customWidth="1"/>
    <col min="20" max="20" width="3.421875" style="0" customWidth="1"/>
    <col min="21" max="25" width="4.140625" style="131" customWidth="1"/>
    <col min="26" max="30" width="4.140625" style="0" customWidth="1"/>
  </cols>
  <sheetData>
    <row r="1" spans="1:30" ht="150" customHeight="1">
      <c r="A1" s="695" t="s">
        <v>568</v>
      </c>
      <c r="B1" s="696" t="s">
        <v>316</v>
      </c>
      <c r="C1" s="697" t="s">
        <v>318</v>
      </c>
      <c r="D1" s="697" t="s">
        <v>319</v>
      </c>
      <c r="E1" s="697" t="s">
        <v>320</v>
      </c>
      <c r="F1" s="698" t="s">
        <v>321</v>
      </c>
      <c r="G1" s="697" t="s">
        <v>322</v>
      </c>
      <c r="H1" s="697" t="s">
        <v>323</v>
      </c>
      <c r="I1" s="698" t="s">
        <v>324</v>
      </c>
      <c r="J1" s="698" t="s">
        <v>325</v>
      </c>
      <c r="K1" s="698" t="s">
        <v>326</v>
      </c>
      <c r="L1" s="697" t="s">
        <v>327</v>
      </c>
      <c r="M1" s="697" t="s">
        <v>498</v>
      </c>
      <c r="N1" s="697" t="s">
        <v>328</v>
      </c>
      <c r="O1" s="699" t="s">
        <v>317</v>
      </c>
      <c r="P1" s="701" t="s">
        <v>492</v>
      </c>
      <c r="Q1" s="693" t="s">
        <v>795</v>
      </c>
      <c r="S1" s="135" t="s">
        <v>497</v>
      </c>
      <c r="U1" s="692" t="s">
        <v>493</v>
      </c>
      <c r="V1" s="692"/>
      <c r="W1" s="692"/>
      <c r="X1" s="692"/>
      <c r="Y1" s="692"/>
      <c r="Z1" s="692"/>
      <c r="AA1" s="692"/>
      <c r="AB1" s="692"/>
      <c r="AC1" s="692"/>
      <c r="AD1" s="692"/>
    </row>
    <row r="2" spans="1:30" ht="13.5">
      <c r="A2" s="695"/>
      <c r="B2" s="696"/>
      <c r="C2" s="697"/>
      <c r="D2" s="697"/>
      <c r="E2" s="697"/>
      <c r="F2" s="698"/>
      <c r="G2" s="697"/>
      <c r="H2" s="697"/>
      <c r="I2" s="698"/>
      <c r="J2" s="698"/>
      <c r="K2" s="698"/>
      <c r="L2" s="697"/>
      <c r="M2" s="697"/>
      <c r="N2" s="697"/>
      <c r="O2" s="700"/>
      <c r="P2" s="702"/>
      <c r="Q2" s="694"/>
      <c r="R2" s="133"/>
      <c r="S2" s="136">
        <v>1</v>
      </c>
      <c r="T2" s="117"/>
      <c r="U2" s="692"/>
      <c r="V2" s="692"/>
      <c r="W2" s="692"/>
      <c r="X2" s="692"/>
      <c r="Y2" s="692"/>
      <c r="Z2" s="692"/>
      <c r="AA2" s="692"/>
      <c r="AB2" s="692"/>
      <c r="AC2" s="692"/>
      <c r="AD2" s="692"/>
    </row>
    <row r="3" spans="1:30" ht="15">
      <c r="A3" s="313" t="s">
        <v>796</v>
      </c>
      <c r="B3" s="115">
        <v>480</v>
      </c>
      <c r="C3" s="132"/>
      <c r="D3" s="132"/>
      <c r="E3" s="132"/>
      <c r="F3" s="544" t="s">
        <v>797</v>
      </c>
      <c r="G3" s="132" t="s">
        <v>797</v>
      </c>
      <c r="H3" s="132"/>
      <c r="I3" s="544"/>
      <c r="J3" s="133" t="s">
        <v>797</v>
      </c>
      <c r="K3" s="545"/>
      <c r="L3" s="132"/>
      <c r="M3" s="132">
        <v>1</v>
      </c>
      <c r="N3" s="132"/>
      <c r="O3" s="138">
        <f>IF(U3&gt;480,ROUNDUP(U3/10,0)*10,IF(U3=0,"",480))</f>
        <v>480</v>
      </c>
      <c r="P3" s="139">
        <f>IF(V3&gt;480,ROUNDUP(V3/10,0)*10,IF(V3=0,"",480))</f>
        <v>480</v>
      </c>
      <c r="Q3" s="128">
        <f>IF(W3&gt;480,ROUNDUP(W3/10,0)*10,IF(B3=0,"",480))</f>
        <v>480</v>
      </c>
      <c r="R3" s="116"/>
      <c r="S3" s="116"/>
      <c r="T3" s="116"/>
      <c r="U3" s="130">
        <f>B3*Y3/100</f>
        <v>432</v>
      </c>
      <c r="V3" s="131">
        <f>IF((Y3-15)&lt;0,480,B3*(Y3-15)/100)</f>
        <v>360</v>
      </c>
      <c r="W3" s="131">
        <f>IF(60*X3&lt;=85,B3*(100-((60*X3)+15))/100,480)</f>
        <v>120</v>
      </c>
      <c r="X3" s="137">
        <f>S2</f>
        <v>1</v>
      </c>
      <c r="Y3" s="131">
        <f>100-(AC3*15+IF(AC3,15,0)+AD3*5+IF(AC3,0,IF(AD3,5,0)))*X3</f>
        <v>90</v>
      </c>
      <c r="Z3" s="124"/>
      <c r="AA3" s="124">
        <f>COUNTIF(C3:N3,"=3")</f>
        <v>0</v>
      </c>
      <c r="AB3" s="124">
        <f>COUNTIF(C3:N3,"=1")</f>
        <v>1</v>
      </c>
      <c r="AC3" s="124">
        <f>IF(AA3&gt;=4,3,AA3)</f>
        <v>0</v>
      </c>
      <c r="AD3" s="124">
        <f>IF((AB3+AC3)&lt;=3,AB3,IF(AB3&lt;=3,AB3,3)-IF(AB3&lt;AC3,AB3,AC3))</f>
        <v>1</v>
      </c>
    </row>
    <row r="4" spans="1:30" ht="13.5">
      <c r="A4" s="313" t="s">
        <v>798</v>
      </c>
      <c r="B4" s="313">
        <v>720</v>
      </c>
      <c r="C4" s="134"/>
      <c r="D4" s="134"/>
      <c r="E4" s="134"/>
      <c r="F4" s="119"/>
      <c r="G4" s="134"/>
      <c r="H4" s="134"/>
      <c r="I4" s="119"/>
      <c r="J4" s="120"/>
      <c r="K4" s="121"/>
      <c r="L4" s="134"/>
      <c r="M4" s="134"/>
      <c r="N4" s="134"/>
      <c r="O4" s="138">
        <f aca="true" t="shared" si="0" ref="O4:O29">IF(U4&gt;480,ROUNDUP(U4/10,0)*10,IF(U4=0,"",480))</f>
        <v>720</v>
      </c>
      <c r="P4" s="139">
        <f aca="true" t="shared" si="1" ref="P4:P21">IF(V4&gt;480,ROUNDUP(V4/10,0)*10,IF(V4=0,"",480))</f>
        <v>620</v>
      </c>
      <c r="Q4" s="128">
        <f aca="true" t="shared" si="2" ref="Q4:Q29">IF(W4&gt;480,ROUNDUP(W4/10,0)*10,IF(B4=0,"",480))</f>
        <v>480</v>
      </c>
      <c r="R4" s="118"/>
      <c r="S4" s="118"/>
      <c r="T4" s="118"/>
      <c r="U4" s="130">
        <f aca="true" t="shared" si="3" ref="U4:U29">B4*Y4/100</f>
        <v>720</v>
      </c>
      <c r="V4" s="131">
        <f aca="true" t="shared" si="4" ref="V4:V29">IF((Y4-15)&lt;0,480,B4*(Y4-15)/100)</f>
        <v>612</v>
      </c>
      <c r="W4" s="131">
        <f aca="true" t="shared" si="5" ref="W4:W29">IF(60*X4&lt;=85,B4*(100-((60*X4)+15))/100,480)</f>
        <v>180</v>
      </c>
      <c r="X4" s="137">
        <f>X3</f>
        <v>1</v>
      </c>
      <c r="Y4" s="131">
        <f aca="true" t="shared" si="6" ref="Y4:Y29">100-(AC4*15+IF(AC4,15,0)+AD4*5+IF(AC4,0,IF(AD4,5,0)))*X4</f>
        <v>100</v>
      </c>
      <c r="Z4" s="124"/>
      <c r="AA4" s="124">
        <f>COUNTIF(C4:N4,"=3")</f>
        <v>0</v>
      </c>
      <c r="AB4" s="124">
        <f>COUNTIF(C4:N4,"=1")</f>
        <v>0</v>
      </c>
      <c r="AC4" s="124">
        <f>IF(AA4&gt;=4,3,AA4)</f>
        <v>0</v>
      </c>
      <c r="AD4" s="124">
        <f>IF((AB4+AC4)&lt;=3,AB4,IF(AB4&lt;=3,AB4,3)-IF(AB4&lt;AC4,AB4,AC4))</f>
        <v>0</v>
      </c>
    </row>
    <row r="5" spans="1:30" ht="13.5">
      <c r="A5" s="313" t="s">
        <v>799</v>
      </c>
      <c r="B5" s="313">
        <v>480</v>
      </c>
      <c r="C5" s="134"/>
      <c r="D5" s="134"/>
      <c r="E5" s="134" t="s">
        <v>797</v>
      </c>
      <c r="F5" s="119" t="s">
        <v>797</v>
      </c>
      <c r="G5" s="134" t="s">
        <v>797</v>
      </c>
      <c r="H5" s="134"/>
      <c r="I5" s="119" t="s">
        <v>797</v>
      </c>
      <c r="J5" s="120" t="s">
        <v>797</v>
      </c>
      <c r="K5" s="121"/>
      <c r="L5" s="134"/>
      <c r="M5" s="134">
        <v>3</v>
      </c>
      <c r="N5" s="134" t="s">
        <v>797</v>
      </c>
      <c r="O5" s="138">
        <f t="shared" si="0"/>
        <v>480</v>
      </c>
      <c r="P5" s="139">
        <f t="shared" si="1"/>
        <v>480</v>
      </c>
      <c r="Q5" s="128">
        <f t="shared" si="2"/>
        <v>480</v>
      </c>
      <c r="R5" s="118"/>
      <c r="S5" s="118"/>
      <c r="T5" s="118"/>
      <c r="U5" s="130">
        <f t="shared" si="3"/>
        <v>336</v>
      </c>
      <c r="V5" s="131">
        <f t="shared" si="4"/>
        <v>264</v>
      </c>
      <c r="W5" s="131">
        <f t="shared" si="5"/>
        <v>120</v>
      </c>
      <c r="X5" s="137">
        <f aca="true" t="shared" si="7" ref="X5:X29">X4</f>
        <v>1</v>
      </c>
      <c r="Y5" s="131">
        <f t="shared" si="6"/>
        <v>70</v>
      </c>
      <c r="Z5" s="124"/>
      <c r="AA5" s="124">
        <f aca="true" t="shared" si="8" ref="AA5:AA29">COUNTIF(C5:N5,"=3")</f>
        <v>1</v>
      </c>
      <c r="AB5" s="124">
        <f aca="true" t="shared" si="9" ref="AB5:AB29">COUNTIF(C5:N5,"=1")</f>
        <v>0</v>
      </c>
      <c r="AC5" s="124">
        <f aca="true" t="shared" si="10" ref="AC5:AC29">IF(AA5&gt;=4,3,AA5)</f>
        <v>1</v>
      </c>
      <c r="AD5" s="124">
        <f aca="true" t="shared" si="11" ref="AD5:AD29">IF((AB5+AC5)&lt;=3,AB5,IF(AB5&lt;=3,AB5,3)-IF(AB5&lt;AC5,AB5,AC5))</f>
        <v>0</v>
      </c>
    </row>
    <row r="6" spans="1:30" ht="13.5">
      <c r="A6" s="313" t="s">
        <v>800</v>
      </c>
      <c r="B6" s="313">
        <v>480</v>
      </c>
      <c r="C6" s="134"/>
      <c r="D6" s="134"/>
      <c r="E6" s="134">
        <v>3</v>
      </c>
      <c r="F6" s="119"/>
      <c r="G6" s="134" t="s">
        <v>797</v>
      </c>
      <c r="H6" s="134"/>
      <c r="I6" s="119"/>
      <c r="J6" s="120" t="s">
        <v>797</v>
      </c>
      <c r="K6" s="121" t="s">
        <v>797</v>
      </c>
      <c r="L6" s="134"/>
      <c r="M6" s="134">
        <v>3</v>
      </c>
      <c r="N6" s="134"/>
      <c r="O6" s="138">
        <f t="shared" si="0"/>
        <v>480</v>
      </c>
      <c r="P6" s="139">
        <f t="shared" si="1"/>
        <v>480</v>
      </c>
      <c r="Q6" s="128">
        <f t="shared" si="2"/>
        <v>480</v>
      </c>
      <c r="R6" s="118"/>
      <c r="S6" s="118"/>
      <c r="T6" s="118"/>
      <c r="U6" s="130">
        <f t="shared" si="3"/>
        <v>264</v>
      </c>
      <c r="V6" s="131">
        <f t="shared" si="4"/>
        <v>192</v>
      </c>
      <c r="W6" s="131">
        <f t="shared" si="5"/>
        <v>120</v>
      </c>
      <c r="X6" s="137">
        <f t="shared" si="7"/>
        <v>1</v>
      </c>
      <c r="Y6" s="131">
        <f t="shared" si="6"/>
        <v>55</v>
      </c>
      <c r="Z6" s="124"/>
      <c r="AA6" s="124">
        <f>COUNTIF(C6:N6,"=3")</f>
        <v>2</v>
      </c>
      <c r="AB6" s="124">
        <f>COUNTIF(C6:N6,"=1")</f>
        <v>0</v>
      </c>
      <c r="AC6" s="124">
        <f>IF(AA6&gt;=4,3,AA6)</f>
        <v>2</v>
      </c>
      <c r="AD6" s="124">
        <f>IF((AB6+AC6)&lt;=3,AB6,IF(AB6&lt;=3,AB6,3)-IF(AB6&lt;AC6,AB6,AC6))</f>
        <v>0</v>
      </c>
    </row>
    <row r="7" spans="1:30" ht="13.5">
      <c r="A7" s="313" t="s">
        <v>801</v>
      </c>
      <c r="B7" s="313">
        <v>720</v>
      </c>
      <c r="C7" s="134"/>
      <c r="D7" s="134"/>
      <c r="E7" s="134">
        <v>3</v>
      </c>
      <c r="F7" s="119"/>
      <c r="G7" s="134"/>
      <c r="H7" s="134"/>
      <c r="I7" s="119" t="s">
        <v>797</v>
      </c>
      <c r="J7" s="120"/>
      <c r="K7" s="121" t="s">
        <v>797</v>
      </c>
      <c r="L7" s="134"/>
      <c r="M7" s="134"/>
      <c r="N7" s="134"/>
      <c r="O7" s="138">
        <f t="shared" si="0"/>
        <v>510</v>
      </c>
      <c r="P7" s="139">
        <f t="shared" si="1"/>
        <v>480</v>
      </c>
      <c r="Q7" s="128">
        <f t="shared" si="2"/>
        <v>480</v>
      </c>
      <c r="R7" s="118"/>
      <c r="S7" s="118"/>
      <c r="T7" s="118"/>
      <c r="U7" s="130">
        <f t="shared" si="3"/>
        <v>504</v>
      </c>
      <c r="V7" s="131">
        <f t="shared" si="4"/>
        <v>396</v>
      </c>
      <c r="W7" s="131">
        <f t="shared" si="5"/>
        <v>180</v>
      </c>
      <c r="X7" s="137">
        <f t="shared" si="7"/>
        <v>1</v>
      </c>
      <c r="Y7" s="131">
        <f t="shared" si="6"/>
        <v>70</v>
      </c>
      <c r="Z7" s="124"/>
      <c r="AA7" s="124">
        <f t="shared" si="8"/>
        <v>1</v>
      </c>
      <c r="AB7" s="124">
        <f t="shared" si="9"/>
        <v>0</v>
      </c>
      <c r="AC7" s="124">
        <f t="shared" si="10"/>
        <v>1</v>
      </c>
      <c r="AD7" s="124">
        <f t="shared" si="11"/>
        <v>0</v>
      </c>
    </row>
    <row r="8" spans="1:30" ht="13.5">
      <c r="A8" s="313" t="s">
        <v>802</v>
      </c>
      <c r="B8" s="313">
        <v>720</v>
      </c>
      <c r="C8" s="134"/>
      <c r="D8" s="134"/>
      <c r="E8" s="134" t="s">
        <v>797</v>
      </c>
      <c r="F8" s="119"/>
      <c r="G8" s="134"/>
      <c r="H8" s="134"/>
      <c r="I8" s="119"/>
      <c r="J8" s="120"/>
      <c r="K8" s="121"/>
      <c r="L8" s="134"/>
      <c r="M8" s="134">
        <v>3</v>
      </c>
      <c r="N8" s="134" t="s">
        <v>797</v>
      </c>
      <c r="O8" s="138">
        <f t="shared" si="0"/>
        <v>510</v>
      </c>
      <c r="P8" s="139">
        <f t="shared" si="1"/>
        <v>480</v>
      </c>
      <c r="Q8" s="128">
        <f t="shared" si="2"/>
        <v>480</v>
      </c>
      <c r="R8" s="118"/>
      <c r="S8" s="118"/>
      <c r="T8" s="118"/>
      <c r="U8" s="130">
        <f t="shared" si="3"/>
        <v>504</v>
      </c>
      <c r="V8" s="131">
        <f t="shared" si="4"/>
        <v>396</v>
      </c>
      <c r="W8" s="131">
        <f t="shared" si="5"/>
        <v>180</v>
      </c>
      <c r="X8" s="137">
        <f t="shared" si="7"/>
        <v>1</v>
      </c>
      <c r="Y8" s="131">
        <f t="shared" si="6"/>
        <v>70</v>
      </c>
      <c r="Z8" s="124"/>
      <c r="AA8" s="124">
        <f t="shared" si="8"/>
        <v>1</v>
      </c>
      <c r="AB8" s="124">
        <f t="shared" si="9"/>
        <v>0</v>
      </c>
      <c r="AC8" s="124">
        <f t="shared" si="10"/>
        <v>1</v>
      </c>
      <c r="AD8" s="124">
        <f t="shared" si="11"/>
        <v>0</v>
      </c>
    </row>
    <row r="9" spans="1:30" ht="13.5">
      <c r="A9" s="313" t="s">
        <v>803</v>
      </c>
      <c r="B9" s="313">
        <v>1200</v>
      </c>
      <c r="C9" s="134"/>
      <c r="D9" s="134"/>
      <c r="E9" s="134" t="s">
        <v>797</v>
      </c>
      <c r="F9" s="119"/>
      <c r="G9" s="134" t="s">
        <v>797</v>
      </c>
      <c r="H9" s="134" t="s">
        <v>797</v>
      </c>
      <c r="I9" s="119"/>
      <c r="J9" s="120" t="s">
        <v>797</v>
      </c>
      <c r="K9" s="121"/>
      <c r="L9" s="134" t="s">
        <v>797</v>
      </c>
      <c r="M9" s="134">
        <v>3</v>
      </c>
      <c r="N9" s="134">
        <v>3</v>
      </c>
      <c r="O9" s="138">
        <f t="shared" si="0"/>
        <v>660</v>
      </c>
      <c r="P9" s="139">
        <f t="shared" si="1"/>
        <v>480</v>
      </c>
      <c r="Q9" s="128">
        <f t="shared" si="2"/>
        <v>480</v>
      </c>
      <c r="R9" s="118"/>
      <c r="S9" s="118"/>
      <c r="T9" s="118"/>
      <c r="U9" s="130">
        <f t="shared" si="3"/>
        <v>660</v>
      </c>
      <c r="V9" s="131">
        <f t="shared" si="4"/>
        <v>480</v>
      </c>
      <c r="W9" s="131">
        <f t="shared" si="5"/>
        <v>300</v>
      </c>
      <c r="X9" s="137">
        <f t="shared" si="7"/>
        <v>1</v>
      </c>
      <c r="Y9" s="131">
        <f t="shared" si="6"/>
        <v>55</v>
      </c>
      <c r="Z9" s="124"/>
      <c r="AA9" s="124">
        <f t="shared" si="8"/>
        <v>2</v>
      </c>
      <c r="AB9" s="124">
        <f t="shared" si="9"/>
        <v>0</v>
      </c>
      <c r="AC9" s="124">
        <f t="shared" si="10"/>
        <v>2</v>
      </c>
      <c r="AD9" s="124">
        <f t="shared" si="11"/>
        <v>0</v>
      </c>
    </row>
    <row r="10" spans="1:30" ht="13.5">
      <c r="A10" s="313" t="s">
        <v>804</v>
      </c>
      <c r="B10" s="313">
        <v>720</v>
      </c>
      <c r="C10" s="134"/>
      <c r="D10" s="134"/>
      <c r="E10" s="134" t="s">
        <v>797</v>
      </c>
      <c r="F10" s="119"/>
      <c r="G10" s="134" t="s">
        <v>797</v>
      </c>
      <c r="H10" s="134"/>
      <c r="I10" s="119"/>
      <c r="J10" s="120" t="s">
        <v>797</v>
      </c>
      <c r="K10" s="121"/>
      <c r="L10" s="134" t="s">
        <v>797</v>
      </c>
      <c r="M10" s="134">
        <v>3</v>
      </c>
      <c r="N10" s="134">
        <v>1</v>
      </c>
      <c r="O10" s="138">
        <f t="shared" si="0"/>
        <v>480</v>
      </c>
      <c r="P10" s="139">
        <f t="shared" si="1"/>
        <v>480</v>
      </c>
      <c r="Q10" s="128">
        <f t="shared" si="2"/>
        <v>480</v>
      </c>
      <c r="R10" s="118"/>
      <c r="S10" s="118"/>
      <c r="T10" s="118"/>
      <c r="U10" s="130">
        <f t="shared" si="3"/>
        <v>468</v>
      </c>
      <c r="V10" s="131">
        <f t="shared" si="4"/>
        <v>360</v>
      </c>
      <c r="W10" s="131">
        <f t="shared" si="5"/>
        <v>180</v>
      </c>
      <c r="X10" s="137">
        <f t="shared" si="7"/>
        <v>1</v>
      </c>
      <c r="Y10" s="131">
        <f t="shared" si="6"/>
        <v>65</v>
      </c>
      <c r="Z10" s="124"/>
      <c r="AA10" s="124">
        <f t="shared" si="8"/>
        <v>1</v>
      </c>
      <c r="AB10" s="124">
        <f t="shared" si="9"/>
        <v>1</v>
      </c>
      <c r="AC10" s="124">
        <f t="shared" si="10"/>
        <v>1</v>
      </c>
      <c r="AD10" s="124">
        <f t="shared" si="11"/>
        <v>1</v>
      </c>
    </row>
    <row r="11" spans="1:30" ht="13.5">
      <c r="A11" s="313" t="s">
        <v>805</v>
      </c>
      <c r="B11" s="313">
        <v>8250</v>
      </c>
      <c r="C11" s="134"/>
      <c r="D11" s="134"/>
      <c r="E11" s="134"/>
      <c r="F11" s="119"/>
      <c r="G11" s="134"/>
      <c r="H11" s="134"/>
      <c r="I11" s="119"/>
      <c r="J11" s="120"/>
      <c r="K11" s="121"/>
      <c r="L11" s="134"/>
      <c r="M11" s="134"/>
      <c r="N11" s="134"/>
      <c r="O11" s="138">
        <f t="shared" si="0"/>
        <v>8250</v>
      </c>
      <c r="P11" s="139">
        <f t="shared" si="1"/>
        <v>7020</v>
      </c>
      <c r="Q11" s="128">
        <f t="shared" si="2"/>
        <v>2070</v>
      </c>
      <c r="R11" s="118"/>
      <c r="S11" s="118"/>
      <c r="T11" s="118"/>
      <c r="U11" s="130">
        <f t="shared" si="3"/>
        <v>8250</v>
      </c>
      <c r="V11" s="131">
        <f t="shared" si="4"/>
        <v>7012.5</v>
      </c>
      <c r="W11" s="131">
        <f t="shared" si="5"/>
        <v>2062.5</v>
      </c>
      <c r="X11" s="137">
        <f t="shared" si="7"/>
        <v>1</v>
      </c>
      <c r="Y11" s="131">
        <f t="shared" si="6"/>
        <v>100</v>
      </c>
      <c r="Z11" s="124"/>
      <c r="AA11" s="124">
        <f t="shared" si="8"/>
        <v>0</v>
      </c>
      <c r="AB11" s="124">
        <f t="shared" si="9"/>
        <v>0</v>
      </c>
      <c r="AC11" s="124">
        <f t="shared" si="10"/>
        <v>0</v>
      </c>
      <c r="AD11" s="124">
        <f t="shared" si="11"/>
        <v>0</v>
      </c>
    </row>
    <row r="12" spans="1:30" ht="13.5">
      <c r="A12" s="313" t="s">
        <v>806</v>
      </c>
      <c r="B12" s="313">
        <v>1200</v>
      </c>
      <c r="C12" s="134"/>
      <c r="D12" s="134"/>
      <c r="E12" s="134"/>
      <c r="F12" s="119"/>
      <c r="G12" s="134"/>
      <c r="H12" s="134"/>
      <c r="I12" s="119"/>
      <c r="J12" s="120"/>
      <c r="K12" s="121"/>
      <c r="L12" s="134"/>
      <c r="M12" s="134"/>
      <c r="N12" s="134"/>
      <c r="O12" s="138">
        <f t="shared" si="0"/>
        <v>1200</v>
      </c>
      <c r="P12" s="139">
        <f t="shared" si="1"/>
        <v>1020</v>
      </c>
      <c r="Q12" s="128">
        <f t="shared" si="2"/>
        <v>480</v>
      </c>
      <c r="R12" s="118"/>
      <c r="S12" s="118"/>
      <c r="T12" s="118"/>
      <c r="U12" s="130">
        <f t="shared" si="3"/>
        <v>1200</v>
      </c>
      <c r="V12" s="131">
        <f t="shared" si="4"/>
        <v>1020</v>
      </c>
      <c r="W12" s="131">
        <f t="shared" si="5"/>
        <v>300</v>
      </c>
      <c r="X12" s="137">
        <f t="shared" si="7"/>
        <v>1</v>
      </c>
      <c r="Y12" s="131">
        <f t="shared" si="6"/>
        <v>100</v>
      </c>
      <c r="Z12" s="124"/>
      <c r="AA12" s="124">
        <f t="shared" si="8"/>
        <v>0</v>
      </c>
      <c r="AB12" s="124">
        <f t="shared" si="9"/>
        <v>0</v>
      </c>
      <c r="AC12" s="124">
        <f t="shared" si="10"/>
        <v>0</v>
      </c>
      <c r="AD12" s="124">
        <f t="shared" si="11"/>
        <v>0</v>
      </c>
    </row>
    <row r="13" spans="1:30" ht="13.5">
      <c r="A13" s="313" t="s">
        <v>807</v>
      </c>
      <c r="B13" s="313">
        <v>1200</v>
      </c>
      <c r="C13" s="134"/>
      <c r="D13" s="134"/>
      <c r="E13" s="134"/>
      <c r="F13" s="119"/>
      <c r="G13" s="134"/>
      <c r="H13" s="134"/>
      <c r="I13" s="119"/>
      <c r="J13" s="120"/>
      <c r="K13" s="121"/>
      <c r="L13" s="134"/>
      <c r="M13" s="134"/>
      <c r="N13" s="134"/>
      <c r="O13" s="138">
        <f t="shared" si="0"/>
        <v>1200</v>
      </c>
      <c r="P13" s="139">
        <f t="shared" si="1"/>
        <v>1020</v>
      </c>
      <c r="Q13" s="128">
        <f t="shared" si="2"/>
        <v>480</v>
      </c>
      <c r="R13" s="118"/>
      <c r="S13" s="118"/>
      <c r="T13" s="118"/>
      <c r="U13" s="130">
        <f t="shared" si="3"/>
        <v>1200</v>
      </c>
      <c r="V13" s="131">
        <f t="shared" si="4"/>
        <v>1020</v>
      </c>
      <c r="W13" s="131">
        <f t="shared" si="5"/>
        <v>300</v>
      </c>
      <c r="X13" s="137">
        <f t="shared" si="7"/>
        <v>1</v>
      </c>
      <c r="Y13" s="131">
        <f t="shared" si="6"/>
        <v>100</v>
      </c>
      <c r="Z13" s="124"/>
      <c r="AA13" s="124">
        <f t="shared" si="8"/>
        <v>0</v>
      </c>
      <c r="AB13" s="124">
        <f t="shared" si="9"/>
        <v>0</v>
      </c>
      <c r="AC13" s="124">
        <f t="shared" si="10"/>
        <v>0</v>
      </c>
      <c r="AD13" s="124">
        <f t="shared" si="11"/>
        <v>0</v>
      </c>
    </row>
    <row r="14" spans="1:30" ht="13.5">
      <c r="A14" s="313" t="s">
        <v>808</v>
      </c>
      <c r="B14" s="313">
        <v>5900</v>
      </c>
      <c r="C14" s="134"/>
      <c r="D14" s="134"/>
      <c r="E14" s="134">
        <v>3</v>
      </c>
      <c r="F14" s="119" t="s">
        <v>797</v>
      </c>
      <c r="G14" s="134"/>
      <c r="H14" s="134"/>
      <c r="I14" s="119"/>
      <c r="J14" s="120"/>
      <c r="K14" s="121" t="s">
        <v>797</v>
      </c>
      <c r="L14" s="134"/>
      <c r="M14" s="134"/>
      <c r="N14" s="134">
        <v>1</v>
      </c>
      <c r="O14" s="138">
        <f t="shared" si="0"/>
        <v>3840</v>
      </c>
      <c r="P14" s="139">
        <f t="shared" si="1"/>
        <v>2950</v>
      </c>
      <c r="Q14" s="128">
        <f t="shared" si="2"/>
        <v>1480</v>
      </c>
      <c r="R14" s="118"/>
      <c r="S14" s="118"/>
      <c r="T14" s="118"/>
      <c r="U14" s="130">
        <f t="shared" si="3"/>
        <v>3835</v>
      </c>
      <c r="V14" s="131">
        <f t="shared" si="4"/>
        <v>2950</v>
      </c>
      <c r="W14" s="131">
        <f t="shared" si="5"/>
        <v>1475</v>
      </c>
      <c r="X14" s="137">
        <f t="shared" si="7"/>
        <v>1</v>
      </c>
      <c r="Y14" s="131">
        <f t="shared" si="6"/>
        <v>65</v>
      </c>
      <c r="Z14" s="124"/>
      <c r="AA14" s="124">
        <f t="shared" si="8"/>
        <v>1</v>
      </c>
      <c r="AB14" s="124">
        <f t="shared" si="9"/>
        <v>1</v>
      </c>
      <c r="AC14" s="124">
        <f t="shared" si="10"/>
        <v>1</v>
      </c>
      <c r="AD14" s="124">
        <f t="shared" si="11"/>
        <v>1</v>
      </c>
    </row>
    <row r="15" spans="1:30" ht="13.5">
      <c r="A15" s="313" t="s">
        <v>809</v>
      </c>
      <c r="B15" s="313">
        <v>720</v>
      </c>
      <c r="C15" s="134"/>
      <c r="D15" s="134"/>
      <c r="E15" s="134"/>
      <c r="F15" s="119"/>
      <c r="G15" s="134"/>
      <c r="H15" s="134"/>
      <c r="I15" s="119"/>
      <c r="J15" s="120"/>
      <c r="K15" s="121"/>
      <c r="L15" s="134"/>
      <c r="M15" s="134"/>
      <c r="N15" s="134"/>
      <c r="O15" s="138">
        <f t="shared" si="0"/>
        <v>720</v>
      </c>
      <c r="P15" s="139">
        <f t="shared" si="1"/>
        <v>620</v>
      </c>
      <c r="Q15" s="128">
        <f t="shared" si="2"/>
        <v>480</v>
      </c>
      <c r="R15" s="118"/>
      <c r="S15" s="118"/>
      <c r="T15" s="118"/>
      <c r="U15" s="130">
        <f t="shared" si="3"/>
        <v>720</v>
      </c>
      <c r="V15" s="131">
        <f t="shared" si="4"/>
        <v>612</v>
      </c>
      <c r="W15" s="131">
        <f t="shared" si="5"/>
        <v>180</v>
      </c>
      <c r="X15" s="137">
        <f t="shared" si="7"/>
        <v>1</v>
      </c>
      <c r="Y15" s="131">
        <f t="shared" si="6"/>
        <v>100</v>
      </c>
      <c r="Z15" s="124"/>
      <c r="AA15" s="124">
        <f>COUNTIF(C15:N15,"=3")</f>
        <v>0</v>
      </c>
      <c r="AB15" s="124">
        <f>COUNTIF(C15:N15,"=1")</f>
        <v>0</v>
      </c>
      <c r="AC15" s="124">
        <f>IF(AA15&gt;=4,3,AA15)</f>
        <v>0</v>
      </c>
      <c r="AD15" s="124">
        <f>IF((AB15+AC15)&lt;=3,AB15,IF(AB15&lt;=3,AB15,3)-IF(AB15&lt;AC15,AB15,AC15))</f>
        <v>0</v>
      </c>
    </row>
    <row r="16" spans="1:30" ht="13.5">
      <c r="A16" s="313" t="s">
        <v>810</v>
      </c>
      <c r="B16" s="313">
        <v>480</v>
      </c>
      <c r="C16" s="134"/>
      <c r="D16" s="134"/>
      <c r="E16" s="134">
        <v>3</v>
      </c>
      <c r="F16" s="119"/>
      <c r="G16" s="134"/>
      <c r="H16" s="134"/>
      <c r="I16" s="119" t="s">
        <v>797</v>
      </c>
      <c r="J16" s="120"/>
      <c r="K16" s="121" t="s">
        <v>797</v>
      </c>
      <c r="L16" s="134">
        <v>1</v>
      </c>
      <c r="M16" s="134"/>
      <c r="N16" s="134"/>
      <c r="O16" s="138">
        <f t="shared" si="0"/>
        <v>480</v>
      </c>
      <c r="P16" s="139">
        <f t="shared" si="1"/>
        <v>480</v>
      </c>
      <c r="Q16" s="128">
        <f t="shared" si="2"/>
        <v>480</v>
      </c>
      <c r="R16" s="118"/>
      <c r="S16" s="118"/>
      <c r="T16" s="118"/>
      <c r="U16" s="130">
        <f t="shared" si="3"/>
        <v>312</v>
      </c>
      <c r="V16" s="131">
        <f t="shared" si="4"/>
        <v>240</v>
      </c>
      <c r="W16" s="131">
        <f t="shared" si="5"/>
        <v>120</v>
      </c>
      <c r="X16" s="137">
        <f t="shared" si="7"/>
        <v>1</v>
      </c>
      <c r="Y16" s="131">
        <f t="shared" si="6"/>
        <v>65</v>
      </c>
      <c r="Z16" s="124"/>
      <c r="AA16" s="124">
        <f t="shared" si="8"/>
        <v>1</v>
      </c>
      <c r="AB16" s="124">
        <f t="shared" si="9"/>
        <v>1</v>
      </c>
      <c r="AC16" s="124">
        <f t="shared" si="10"/>
        <v>1</v>
      </c>
      <c r="AD16" s="124">
        <f t="shared" si="11"/>
        <v>1</v>
      </c>
    </row>
    <row r="17" spans="1:30" ht="13.5">
      <c r="A17" s="313" t="s">
        <v>811</v>
      </c>
      <c r="B17" s="313">
        <v>720</v>
      </c>
      <c r="C17" s="134"/>
      <c r="D17" s="134"/>
      <c r="E17" s="134">
        <v>3</v>
      </c>
      <c r="F17" s="119" t="s">
        <v>797</v>
      </c>
      <c r="G17" s="134"/>
      <c r="H17" s="134"/>
      <c r="I17" s="119"/>
      <c r="J17" s="120" t="s">
        <v>797</v>
      </c>
      <c r="K17" s="121" t="s">
        <v>797</v>
      </c>
      <c r="L17" s="134"/>
      <c r="M17" s="134">
        <v>3</v>
      </c>
      <c r="N17" s="134"/>
      <c r="O17" s="138">
        <f t="shared" si="0"/>
        <v>480</v>
      </c>
      <c r="P17" s="139">
        <f t="shared" si="1"/>
        <v>480</v>
      </c>
      <c r="Q17" s="128">
        <f t="shared" si="2"/>
        <v>480</v>
      </c>
      <c r="R17" s="118"/>
      <c r="S17" s="118"/>
      <c r="T17" s="118"/>
      <c r="U17" s="130">
        <f t="shared" si="3"/>
        <v>396</v>
      </c>
      <c r="V17" s="131">
        <f t="shared" si="4"/>
        <v>288</v>
      </c>
      <c r="W17" s="131">
        <f t="shared" si="5"/>
        <v>180</v>
      </c>
      <c r="X17" s="137">
        <f t="shared" si="7"/>
        <v>1</v>
      </c>
      <c r="Y17" s="131">
        <f t="shared" si="6"/>
        <v>55</v>
      </c>
      <c r="Z17" s="124"/>
      <c r="AA17" s="124">
        <f t="shared" si="8"/>
        <v>2</v>
      </c>
      <c r="AB17" s="124">
        <f t="shared" si="9"/>
        <v>0</v>
      </c>
      <c r="AC17" s="124">
        <f t="shared" si="10"/>
        <v>2</v>
      </c>
      <c r="AD17" s="124">
        <f t="shared" si="11"/>
        <v>0</v>
      </c>
    </row>
    <row r="18" spans="1:30" ht="13.5">
      <c r="A18" s="313" t="s">
        <v>812</v>
      </c>
      <c r="B18" s="313">
        <v>480</v>
      </c>
      <c r="C18" s="134"/>
      <c r="D18" s="134"/>
      <c r="E18" s="134" t="s">
        <v>797</v>
      </c>
      <c r="F18" s="119" t="s">
        <v>797</v>
      </c>
      <c r="G18" s="134" t="s">
        <v>797</v>
      </c>
      <c r="H18" s="134" t="s">
        <v>797</v>
      </c>
      <c r="I18" s="119"/>
      <c r="J18" s="120"/>
      <c r="K18" s="121"/>
      <c r="L18" s="134" t="s">
        <v>797</v>
      </c>
      <c r="M18" s="134">
        <v>3</v>
      </c>
      <c r="N18" s="134" t="s">
        <v>797</v>
      </c>
      <c r="O18" s="138">
        <f t="shared" si="0"/>
        <v>480</v>
      </c>
      <c r="P18" s="139">
        <f t="shared" si="1"/>
        <v>480</v>
      </c>
      <c r="Q18" s="128">
        <f t="shared" si="2"/>
        <v>480</v>
      </c>
      <c r="R18" s="118"/>
      <c r="S18" s="118"/>
      <c r="T18" s="118"/>
      <c r="U18" s="130">
        <f t="shared" si="3"/>
        <v>336</v>
      </c>
      <c r="V18" s="131">
        <f t="shared" si="4"/>
        <v>264</v>
      </c>
      <c r="W18" s="131">
        <f t="shared" si="5"/>
        <v>120</v>
      </c>
      <c r="X18" s="137">
        <f t="shared" si="7"/>
        <v>1</v>
      </c>
      <c r="Y18" s="131">
        <f t="shared" si="6"/>
        <v>70</v>
      </c>
      <c r="Z18" s="124"/>
      <c r="AA18" s="124">
        <f t="shared" si="8"/>
        <v>1</v>
      </c>
      <c r="AB18" s="124">
        <f t="shared" si="9"/>
        <v>0</v>
      </c>
      <c r="AC18" s="124">
        <f t="shared" si="10"/>
        <v>1</v>
      </c>
      <c r="AD18" s="124">
        <f t="shared" si="11"/>
        <v>0</v>
      </c>
    </row>
    <row r="19" spans="1:30" ht="13.5">
      <c r="A19" s="313" t="s">
        <v>813</v>
      </c>
      <c r="B19" s="313">
        <v>720</v>
      </c>
      <c r="C19" s="134"/>
      <c r="D19" s="134"/>
      <c r="E19" s="134">
        <v>3</v>
      </c>
      <c r="F19" s="119" t="s">
        <v>797</v>
      </c>
      <c r="G19" s="134"/>
      <c r="H19" s="134"/>
      <c r="I19" s="119" t="s">
        <v>797</v>
      </c>
      <c r="J19" s="120" t="s">
        <v>797</v>
      </c>
      <c r="K19" s="121" t="s">
        <v>797</v>
      </c>
      <c r="L19" s="134"/>
      <c r="M19" s="134">
        <v>3</v>
      </c>
      <c r="N19" s="134" t="s">
        <v>797</v>
      </c>
      <c r="O19" s="138">
        <f t="shared" si="0"/>
        <v>480</v>
      </c>
      <c r="P19" s="139">
        <f t="shared" si="1"/>
        <v>480</v>
      </c>
      <c r="Q19" s="128">
        <f t="shared" si="2"/>
        <v>480</v>
      </c>
      <c r="R19" s="118"/>
      <c r="S19" s="118"/>
      <c r="T19" s="118"/>
      <c r="U19" s="130">
        <f t="shared" si="3"/>
        <v>396</v>
      </c>
      <c r="V19" s="131">
        <f t="shared" si="4"/>
        <v>288</v>
      </c>
      <c r="W19" s="131">
        <f t="shared" si="5"/>
        <v>180</v>
      </c>
      <c r="X19" s="137">
        <f t="shared" si="7"/>
        <v>1</v>
      </c>
      <c r="Y19" s="131">
        <f t="shared" si="6"/>
        <v>55</v>
      </c>
      <c r="Z19" s="124"/>
      <c r="AA19" s="124">
        <f t="shared" si="8"/>
        <v>2</v>
      </c>
      <c r="AB19" s="124">
        <f t="shared" si="9"/>
        <v>0</v>
      </c>
      <c r="AC19" s="124">
        <f t="shared" si="10"/>
        <v>2</v>
      </c>
      <c r="AD19" s="124">
        <f t="shared" si="11"/>
        <v>0</v>
      </c>
    </row>
    <row r="20" spans="1:30" ht="13.5">
      <c r="A20" s="313" t="s">
        <v>814</v>
      </c>
      <c r="B20" s="313">
        <v>1600</v>
      </c>
      <c r="C20" s="134"/>
      <c r="D20" s="134"/>
      <c r="E20" s="134"/>
      <c r="F20" s="119"/>
      <c r="G20" s="134"/>
      <c r="H20" s="134"/>
      <c r="I20" s="119"/>
      <c r="J20" s="120"/>
      <c r="K20" s="121"/>
      <c r="L20" s="134"/>
      <c r="M20" s="134"/>
      <c r="N20" s="134"/>
      <c r="O20" s="138">
        <f t="shared" si="0"/>
        <v>1600</v>
      </c>
      <c r="P20" s="139">
        <f t="shared" si="1"/>
        <v>1360</v>
      </c>
      <c r="Q20" s="128">
        <f t="shared" si="2"/>
        <v>480</v>
      </c>
      <c r="R20" s="118"/>
      <c r="S20" s="118"/>
      <c r="T20" s="118"/>
      <c r="U20" s="130">
        <f t="shared" si="3"/>
        <v>1600</v>
      </c>
      <c r="V20" s="131">
        <f t="shared" si="4"/>
        <v>1360</v>
      </c>
      <c r="W20" s="131">
        <f t="shared" si="5"/>
        <v>400</v>
      </c>
      <c r="X20" s="137">
        <f t="shared" si="7"/>
        <v>1</v>
      </c>
      <c r="Y20" s="131">
        <f t="shared" si="6"/>
        <v>100</v>
      </c>
      <c r="Z20" s="124"/>
      <c r="AA20" s="124">
        <f t="shared" si="8"/>
        <v>0</v>
      </c>
      <c r="AB20" s="124">
        <f t="shared" si="9"/>
        <v>0</v>
      </c>
      <c r="AC20" s="124">
        <f t="shared" si="10"/>
        <v>0</v>
      </c>
      <c r="AD20" s="124">
        <f t="shared" si="11"/>
        <v>0</v>
      </c>
    </row>
    <row r="21" spans="1:30" ht="13.5">
      <c r="A21" s="313" t="s">
        <v>815</v>
      </c>
      <c r="B21" s="313">
        <v>1600</v>
      </c>
      <c r="C21" s="134"/>
      <c r="D21" s="134"/>
      <c r="E21" s="134"/>
      <c r="F21" s="119"/>
      <c r="G21" s="134"/>
      <c r="H21" s="134"/>
      <c r="I21" s="119"/>
      <c r="J21" s="120"/>
      <c r="K21" s="121"/>
      <c r="L21" s="134"/>
      <c r="M21" s="134"/>
      <c r="N21" s="134"/>
      <c r="O21" s="138">
        <f t="shared" si="0"/>
        <v>1600</v>
      </c>
      <c r="P21" s="139">
        <f t="shared" si="1"/>
        <v>1360</v>
      </c>
      <c r="Q21" s="128">
        <f t="shared" si="2"/>
        <v>480</v>
      </c>
      <c r="R21" s="118"/>
      <c r="S21" s="118"/>
      <c r="T21" s="118"/>
      <c r="U21" s="130">
        <f t="shared" si="3"/>
        <v>1600</v>
      </c>
      <c r="V21" s="131">
        <f t="shared" si="4"/>
        <v>1360</v>
      </c>
      <c r="W21" s="131">
        <f t="shared" si="5"/>
        <v>400</v>
      </c>
      <c r="X21" s="137">
        <f t="shared" si="7"/>
        <v>1</v>
      </c>
      <c r="Y21" s="131">
        <f t="shared" si="6"/>
        <v>100</v>
      </c>
      <c r="Z21" s="124"/>
      <c r="AA21" s="124">
        <f t="shared" si="8"/>
        <v>0</v>
      </c>
      <c r="AB21" s="124">
        <f t="shared" si="9"/>
        <v>0</v>
      </c>
      <c r="AC21" s="124">
        <f t="shared" si="10"/>
        <v>0</v>
      </c>
      <c r="AD21" s="124">
        <f t="shared" si="11"/>
        <v>0</v>
      </c>
    </row>
    <row r="22" spans="3:30" ht="13.5">
      <c r="C22" s="118"/>
      <c r="D22" s="118"/>
      <c r="E22" s="118"/>
      <c r="F22" s="119"/>
      <c r="G22" s="118"/>
      <c r="H22" s="118"/>
      <c r="I22" s="119"/>
      <c r="J22" s="120"/>
      <c r="K22" s="121"/>
      <c r="L22" s="118"/>
      <c r="M22" s="118"/>
      <c r="N22" s="118"/>
      <c r="O22" s="138">
        <f t="shared" si="0"/>
      </c>
      <c r="P22" s="139">
        <f aca="true" t="shared" si="12" ref="P22:P29">IF(V22&gt;480,ROUNDUP(V22/10,0)*10,IF(V22=0,"",480))</f>
      </c>
      <c r="Q22" s="128">
        <f t="shared" si="2"/>
      </c>
      <c r="R22" s="118"/>
      <c r="S22" s="118"/>
      <c r="T22" s="118"/>
      <c r="U22" s="130">
        <f t="shared" si="3"/>
        <v>0</v>
      </c>
      <c r="V22" s="131">
        <f t="shared" si="4"/>
        <v>0</v>
      </c>
      <c r="W22" s="131">
        <f t="shared" si="5"/>
        <v>0</v>
      </c>
      <c r="X22" s="137">
        <f t="shared" si="7"/>
        <v>1</v>
      </c>
      <c r="Y22" s="131">
        <f t="shared" si="6"/>
        <v>100</v>
      </c>
      <c r="Z22" s="124"/>
      <c r="AA22" s="124">
        <f t="shared" si="8"/>
        <v>0</v>
      </c>
      <c r="AB22" s="124">
        <f t="shared" si="9"/>
        <v>0</v>
      </c>
      <c r="AC22" s="124">
        <f t="shared" si="10"/>
        <v>0</v>
      </c>
      <c r="AD22" s="124">
        <f t="shared" si="11"/>
        <v>0</v>
      </c>
    </row>
    <row r="23" spans="3:30" ht="13.5">
      <c r="C23" s="118"/>
      <c r="D23" s="118"/>
      <c r="E23" s="118"/>
      <c r="F23" s="119"/>
      <c r="G23" s="118"/>
      <c r="H23" s="118"/>
      <c r="I23" s="119"/>
      <c r="J23" s="120"/>
      <c r="K23" s="121"/>
      <c r="L23" s="118"/>
      <c r="M23" s="118"/>
      <c r="N23" s="118"/>
      <c r="O23" s="138">
        <f t="shared" si="0"/>
      </c>
      <c r="P23" s="139">
        <f t="shared" si="12"/>
      </c>
      <c r="Q23" s="128">
        <f t="shared" si="2"/>
      </c>
      <c r="R23" s="118"/>
      <c r="S23" s="118"/>
      <c r="T23" s="118"/>
      <c r="U23" s="130">
        <f t="shared" si="3"/>
        <v>0</v>
      </c>
      <c r="V23" s="131">
        <f t="shared" si="4"/>
        <v>0</v>
      </c>
      <c r="W23" s="131">
        <f t="shared" si="5"/>
        <v>0</v>
      </c>
      <c r="X23" s="137">
        <f t="shared" si="7"/>
        <v>1</v>
      </c>
      <c r="Y23" s="131">
        <f t="shared" si="6"/>
        <v>100</v>
      </c>
      <c r="Z23" s="124"/>
      <c r="AA23" s="124">
        <f t="shared" si="8"/>
        <v>0</v>
      </c>
      <c r="AB23" s="124">
        <f t="shared" si="9"/>
        <v>0</v>
      </c>
      <c r="AC23" s="124">
        <f t="shared" si="10"/>
        <v>0</v>
      </c>
      <c r="AD23" s="124">
        <f t="shared" si="11"/>
        <v>0</v>
      </c>
    </row>
    <row r="24" spans="3:30" ht="13.5">
      <c r="C24" s="118"/>
      <c r="D24" s="118"/>
      <c r="E24" s="118"/>
      <c r="F24" s="119"/>
      <c r="G24" s="118"/>
      <c r="H24" s="118"/>
      <c r="I24" s="119"/>
      <c r="J24" s="120"/>
      <c r="K24" s="121"/>
      <c r="L24" s="118"/>
      <c r="M24" s="118"/>
      <c r="N24" s="118"/>
      <c r="O24" s="138">
        <f t="shared" si="0"/>
      </c>
      <c r="P24" s="139">
        <f t="shared" si="12"/>
      </c>
      <c r="Q24" s="128">
        <f t="shared" si="2"/>
      </c>
      <c r="R24" s="118"/>
      <c r="S24" s="118"/>
      <c r="T24" s="118"/>
      <c r="U24" s="130">
        <f t="shared" si="3"/>
        <v>0</v>
      </c>
      <c r="V24" s="131">
        <f t="shared" si="4"/>
        <v>0</v>
      </c>
      <c r="W24" s="131">
        <f t="shared" si="5"/>
        <v>0</v>
      </c>
      <c r="X24" s="137">
        <f t="shared" si="7"/>
        <v>1</v>
      </c>
      <c r="Y24" s="131">
        <f t="shared" si="6"/>
        <v>100</v>
      </c>
      <c r="Z24" s="124"/>
      <c r="AA24" s="124">
        <f t="shared" si="8"/>
        <v>0</v>
      </c>
      <c r="AB24" s="124">
        <f t="shared" si="9"/>
        <v>0</v>
      </c>
      <c r="AC24" s="124">
        <f t="shared" si="10"/>
        <v>0</v>
      </c>
      <c r="AD24" s="124">
        <f t="shared" si="11"/>
        <v>0</v>
      </c>
    </row>
    <row r="25" spans="3:30" ht="13.5">
      <c r="C25" s="118"/>
      <c r="D25" s="118"/>
      <c r="E25" s="118"/>
      <c r="F25" s="119"/>
      <c r="G25" s="118"/>
      <c r="H25" s="118"/>
      <c r="I25" s="119"/>
      <c r="J25" s="120"/>
      <c r="K25" s="121"/>
      <c r="L25" s="118"/>
      <c r="M25" s="118"/>
      <c r="N25" s="118"/>
      <c r="O25" s="138">
        <f t="shared" si="0"/>
      </c>
      <c r="P25" s="139">
        <f t="shared" si="12"/>
      </c>
      <c r="Q25" s="128">
        <f t="shared" si="2"/>
      </c>
      <c r="R25" s="118"/>
      <c r="S25" s="118"/>
      <c r="T25" s="118"/>
      <c r="U25" s="130">
        <f t="shared" si="3"/>
        <v>0</v>
      </c>
      <c r="V25" s="131">
        <f t="shared" si="4"/>
        <v>0</v>
      </c>
      <c r="W25" s="131">
        <f t="shared" si="5"/>
        <v>0</v>
      </c>
      <c r="X25" s="137">
        <f t="shared" si="7"/>
        <v>1</v>
      </c>
      <c r="Y25" s="131">
        <f t="shared" si="6"/>
        <v>100</v>
      </c>
      <c r="Z25" s="124"/>
      <c r="AA25" s="124">
        <f t="shared" si="8"/>
        <v>0</v>
      </c>
      <c r="AB25" s="124">
        <f t="shared" si="9"/>
        <v>0</v>
      </c>
      <c r="AC25" s="124">
        <f t="shared" si="10"/>
        <v>0</v>
      </c>
      <c r="AD25" s="124">
        <f t="shared" si="11"/>
        <v>0</v>
      </c>
    </row>
    <row r="26" spans="3:30" ht="13.5">
      <c r="C26" s="118"/>
      <c r="D26" s="118"/>
      <c r="E26" s="118"/>
      <c r="F26" s="119"/>
      <c r="G26" s="118"/>
      <c r="H26" s="118"/>
      <c r="I26" s="119"/>
      <c r="J26" s="120"/>
      <c r="K26" s="121"/>
      <c r="L26" s="118"/>
      <c r="M26" s="118"/>
      <c r="N26" s="118"/>
      <c r="O26" s="138">
        <f t="shared" si="0"/>
      </c>
      <c r="P26" s="139">
        <f t="shared" si="12"/>
      </c>
      <c r="Q26" s="128">
        <f t="shared" si="2"/>
      </c>
      <c r="R26" s="118"/>
      <c r="S26" s="118"/>
      <c r="T26" s="118"/>
      <c r="U26" s="130">
        <f t="shared" si="3"/>
        <v>0</v>
      </c>
      <c r="V26" s="131">
        <f t="shared" si="4"/>
        <v>0</v>
      </c>
      <c r="W26" s="131">
        <f t="shared" si="5"/>
        <v>0</v>
      </c>
      <c r="X26" s="137">
        <f t="shared" si="7"/>
        <v>1</v>
      </c>
      <c r="Y26" s="131">
        <f t="shared" si="6"/>
        <v>100</v>
      </c>
      <c r="Z26" s="124"/>
      <c r="AA26" s="124">
        <f t="shared" si="8"/>
        <v>0</v>
      </c>
      <c r="AB26" s="124">
        <f t="shared" si="9"/>
        <v>0</v>
      </c>
      <c r="AC26" s="124">
        <f t="shared" si="10"/>
        <v>0</v>
      </c>
      <c r="AD26" s="124">
        <f t="shared" si="11"/>
        <v>0</v>
      </c>
    </row>
    <row r="27" spans="3:30" ht="13.5">
      <c r="C27" s="118"/>
      <c r="D27" s="118"/>
      <c r="E27" s="118"/>
      <c r="F27" s="119"/>
      <c r="G27" s="118"/>
      <c r="H27" s="118"/>
      <c r="I27" s="119"/>
      <c r="J27" s="120"/>
      <c r="K27" s="121"/>
      <c r="L27" s="118"/>
      <c r="M27" s="118"/>
      <c r="N27" s="118"/>
      <c r="O27" s="138">
        <f t="shared" si="0"/>
      </c>
      <c r="P27" s="139">
        <f t="shared" si="12"/>
      </c>
      <c r="Q27" s="128">
        <f t="shared" si="2"/>
      </c>
      <c r="U27" s="130">
        <f t="shared" si="3"/>
        <v>0</v>
      </c>
      <c r="V27" s="131">
        <f t="shared" si="4"/>
        <v>0</v>
      </c>
      <c r="W27" s="131">
        <f t="shared" si="5"/>
        <v>0</v>
      </c>
      <c r="X27" s="137">
        <f t="shared" si="7"/>
        <v>1</v>
      </c>
      <c r="Y27" s="131">
        <f t="shared" si="6"/>
        <v>100</v>
      </c>
      <c r="Z27" s="124"/>
      <c r="AA27" s="124">
        <f t="shared" si="8"/>
        <v>0</v>
      </c>
      <c r="AB27" s="124">
        <f t="shared" si="9"/>
        <v>0</v>
      </c>
      <c r="AC27" s="124">
        <f t="shared" si="10"/>
        <v>0</v>
      </c>
      <c r="AD27" s="124">
        <f t="shared" si="11"/>
        <v>0</v>
      </c>
    </row>
    <row r="28" spans="3:30" ht="13.5">
      <c r="C28" s="118"/>
      <c r="D28" s="118"/>
      <c r="E28" s="118"/>
      <c r="F28" s="119"/>
      <c r="G28" s="118"/>
      <c r="H28" s="118"/>
      <c r="I28" s="119"/>
      <c r="J28" s="120"/>
      <c r="K28" s="121"/>
      <c r="L28" s="118"/>
      <c r="M28" s="118"/>
      <c r="N28" s="118"/>
      <c r="O28" s="138">
        <f t="shared" si="0"/>
      </c>
      <c r="P28" s="139">
        <f t="shared" si="12"/>
      </c>
      <c r="Q28" s="128">
        <f t="shared" si="2"/>
      </c>
      <c r="U28" s="130">
        <f t="shared" si="3"/>
        <v>0</v>
      </c>
      <c r="V28" s="131">
        <f t="shared" si="4"/>
        <v>0</v>
      </c>
      <c r="W28" s="131">
        <f t="shared" si="5"/>
        <v>0</v>
      </c>
      <c r="X28" s="137">
        <f t="shared" si="7"/>
        <v>1</v>
      </c>
      <c r="Y28" s="131">
        <f t="shared" si="6"/>
        <v>100</v>
      </c>
      <c r="Z28" s="124"/>
      <c r="AA28" s="124">
        <f t="shared" si="8"/>
        <v>0</v>
      </c>
      <c r="AB28" s="124">
        <f t="shared" si="9"/>
        <v>0</v>
      </c>
      <c r="AC28" s="124">
        <f t="shared" si="10"/>
        <v>0</v>
      </c>
      <c r="AD28" s="124">
        <f t="shared" si="11"/>
        <v>0</v>
      </c>
    </row>
    <row r="29" spans="3:30" ht="13.5">
      <c r="C29" s="118"/>
      <c r="D29" s="118"/>
      <c r="E29" s="118"/>
      <c r="F29" s="119"/>
      <c r="G29" s="118"/>
      <c r="H29" s="118"/>
      <c r="I29" s="119"/>
      <c r="J29" s="120"/>
      <c r="K29" s="121"/>
      <c r="L29" s="118"/>
      <c r="M29" s="118"/>
      <c r="N29" s="118"/>
      <c r="O29" s="138">
        <f t="shared" si="0"/>
      </c>
      <c r="P29" s="139">
        <f t="shared" si="12"/>
      </c>
      <c r="Q29" s="128">
        <f t="shared" si="2"/>
      </c>
      <c r="U29" s="130">
        <f t="shared" si="3"/>
        <v>0</v>
      </c>
      <c r="V29" s="131">
        <f t="shared" si="4"/>
        <v>0</v>
      </c>
      <c r="W29" s="131">
        <f t="shared" si="5"/>
        <v>0</v>
      </c>
      <c r="X29" s="137">
        <f t="shared" si="7"/>
        <v>1</v>
      </c>
      <c r="Y29" s="131">
        <f t="shared" si="6"/>
        <v>100</v>
      </c>
      <c r="Z29" s="124"/>
      <c r="AA29" s="124">
        <f t="shared" si="8"/>
        <v>0</v>
      </c>
      <c r="AB29" s="124">
        <f t="shared" si="9"/>
        <v>0</v>
      </c>
      <c r="AC29" s="124">
        <f t="shared" si="10"/>
        <v>0</v>
      </c>
      <c r="AD29" s="124">
        <f t="shared" si="11"/>
        <v>0</v>
      </c>
    </row>
    <row r="33" ht="15"/>
    <row r="34" ht="15"/>
  </sheetData>
  <sheetProtection/>
  <mergeCells count="19">
    <mergeCell ref="N1:N2"/>
    <mergeCell ref="O1:O2"/>
    <mergeCell ref="P1:P2"/>
    <mergeCell ref="I1:I2"/>
    <mergeCell ref="J1:J2"/>
    <mergeCell ref="K1:K2"/>
    <mergeCell ref="L1:L2"/>
    <mergeCell ref="M1:M2"/>
    <mergeCell ref="U1:AD2"/>
    <mergeCell ref="Q1:Q2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 r:id="rId4"/>
  <ignoredErrors>
    <ignoredError sqref="AA3:AB3 AA4:AB4 AA19:AB19 AA11:AB18 AA20:AB21 AA22:AB2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cross-ring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サカつく(2013)の色々なリスト</dc:title>
  <dc:subject/>
  <dc:creator>cross-ring</dc:creator>
  <cp:keywords/>
  <dc:description>配布サイト： http://www.cross-ring.net/web/POW/2013/11/sakatsuku-10.html</dc:description>
  <cp:lastModifiedBy>cross-ring</cp:lastModifiedBy>
  <cp:lastPrinted>2013-11-28T09:54:32Z</cp:lastPrinted>
  <dcterms:created xsi:type="dcterms:W3CDTF">2013-10-26T11:11:43Z</dcterms:created>
  <dcterms:modified xsi:type="dcterms:W3CDTF">2013-11-28T10:47:30Z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